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K2 - MÔN TOÁN - ĐỀ - MA TRẬN - ĐÁP ÁN - NĂM HỌC 2021 - 2022\TOÁN - Vinh Loc B - ma tran\"/>
    </mc:Choice>
  </mc:AlternateContent>
  <xr:revisionPtr revIDLastSave="0" documentId="13_ncr:1_{E6474097-CA1F-4A60-94E1-302D8BAD673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12" sheetId="3" r:id="rId1"/>
    <sheet name="K11" sheetId="2" r:id="rId2"/>
    <sheet name="K10" sheetId="1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9" i="3" l="1"/>
  <c r="U19" i="3" s="1"/>
  <c r="T19" i="3"/>
  <c r="W19" i="3"/>
  <c r="W10" i="3"/>
  <c r="W20" i="3"/>
  <c r="W11" i="3"/>
  <c r="W13" i="3"/>
  <c r="W17" i="3"/>
  <c r="W12" i="3"/>
  <c r="W9" i="3"/>
  <c r="W14" i="3" l="1"/>
  <c r="W15" i="3"/>
  <c r="W16" i="3"/>
  <c r="W18" i="3"/>
  <c r="S10" i="3"/>
  <c r="T10" i="3"/>
  <c r="S11" i="3"/>
  <c r="T11" i="3"/>
  <c r="S12" i="3"/>
  <c r="T12" i="3"/>
  <c r="S13" i="3"/>
  <c r="T13" i="3"/>
  <c r="S14" i="3"/>
  <c r="T14" i="3"/>
  <c r="S15" i="3"/>
  <c r="T15" i="3"/>
  <c r="S16" i="3"/>
  <c r="T16" i="3"/>
  <c r="S17" i="3"/>
  <c r="U17" i="3" s="1"/>
  <c r="T17" i="3"/>
  <c r="S18" i="3"/>
  <c r="T18" i="3"/>
  <c r="S20" i="3"/>
  <c r="T20" i="3"/>
  <c r="S9" i="3"/>
  <c r="T9" i="3"/>
  <c r="C21" i="3"/>
  <c r="E21" i="3"/>
  <c r="G21" i="3"/>
  <c r="I21" i="3"/>
  <c r="K21" i="3"/>
  <c r="M21" i="3"/>
  <c r="O21" i="3"/>
  <c r="Q21" i="3"/>
  <c r="W21" i="3" l="1"/>
  <c r="U10" i="3"/>
  <c r="U16" i="3"/>
  <c r="U11" i="3"/>
  <c r="U13" i="3"/>
  <c r="U20" i="3"/>
  <c r="U12" i="3"/>
  <c r="U14" i="3"/>
  <c r="U18" i="3"/>
  <c r="U15" i="3"/>
  <c r="U9" i="3"/>
  <c r="C22" i="3"/>
  <c r="G22" i="3"/>
  <c r="T21" i="3"/>
  <c r="S21" i="3"/>
  <c r="O22" i="3"/>
  <c r="K22" i="3"/>
  <c r="U22" i="3" l="1"/>
  <c r="V23" i="3" s="1"/>
  <c r="U21" i="3"/>
  <c r="V19" i="3" s="1"/>
  <c r="V20" i="3" l="1"/>
  <c r="V14" i="3"/>
  <c r="V13" i="3"/>
  <c r="V17" i="3"/>
  <c r="V15" i="3"/>
  <c r="V11" i="3"/>
  <c r="V12" i="3"/>
  <c r="V10" i="3"/>
  <c r="V16" i="3"/>
  <c r="V18" i="3"/>
  <c r="V9" i="3"/>
  <c r="V21" i="3" l="1"/>
  <c r="S12" i="2" l="1"/>
  <c r="T12" i="2"/>
  <c r="W12" i="2"/>
  <c r="S13" i="2"/>
  <c r="T13" i="2"/>
  <c r="U13" i="2" s="1"/>
  <c r="W13" i="2"/>
  <c r="S14" i="2"/>
  <c r="T14" i="2"/>
  <c r="U14" i="2" s="1"/>
  <c r="W14" i="2"/>
  <c r="S15" i="2"/>
  <c r="T15" i="2"/>
  <c r="W15" i="2"/>
  <c r="U12" i="2" l="1"/>
  <c r="U15" i="2"/>
  <c r="Q16" i="2"/>
  <c r="O16" i="2"/>
  <c r="M16" i="2"/>
  <c r="K16" i="2"/>
  <c r="I16" i="2"/>
  <c r="G16" i="2"/>
  <c r="E16" i="2"/>
  <c r="C16" i="2"/>
  <c r="W11" i="2"/>
  <c r="T11" i="2"/>
  <c r="S11" i="2"/>
  <c r="W10" i="2"/>
  <c r="T10" i="2"/>
  <c r="S10" i="2"/>
  <c r="T9" i="2"/>
  <c r="S9" i="2"/>
  <c r="W16" i="2" l="1"/>
  <c r="S16" i="2"/>
  <c r="C17" i="2"/>
  <c r="T16" i="2"/>
  <c r="K17" i="2"/>
  <c r="U11" i="2"/>
  <c r="U10" i="2"/>
  <c r="G17" i="2"/>
  <c r="O17" i="2"/>
  <c r="U9" i="2"/>
  <c r="U17" i="2" l="1"/>
  <c r="U16" i="2"/>
  <c r="V12" i="2" l="1"/>
  <c r="V14" i="2"/>
  <c r="V15" i="2"/>
  <c r="V13" i="2"/>
  <c r="V11" i="2"/>
  <c r="V10" i="2"/>
  <c r="V9" i="2"/>
  <c r="V18" i="2" l="1"/>
  <c r="V16" i="2"/>
  <c r="E15" i="1" l="1"/>
  <c r="G15" i="1"/>
  <c r="I15" i="1"/>
  <c r="K15" i="1"/>
  <c r="M15" i="1"/>
  <c r="O15" i="1"/>
  <c r="Q15" i="1"/>
  <c r="W10" i="1"/>
  <c r="W11" i="1"/>
  <c r="W12" i="1"/>
  <c r="W13" i="1"/>
  <c r="W14" i="1"/>
  <c r="T10" i="1"/>
  <c r="T11" i="1"/>
  <c r="T12" i="1"/>
  <c r="T13" i="1"/>
  <c r="T14" i="1"/>
  <c r="S10" i="1"/>
  <c r="S11" i="1"/>
  <c r="S12" i="1"/>
  <c r="S13" i="1"/>
  <c r="S14" i="1"/>
  <c r="U13" i="1" l="1"/>
  <c r="V13" i="1" s="1"/>
  <c r="U14" i="1"/>
  <c r="V14" i="1" s="1"/>
  <c r="U12" i="1"/>
  <c r="V12" i="1" s="1"/>
  <c r="U11" i="1"/>
  <c r="V11" i="1" s="1"/>
  <c r="U10" i="1"/>
  <c r="V10" i="1" s="1"/>
  <c r="C15" i="1"/>
  <c r="K16" i="1"/>
  <c r="T9" i="1"/>
  <c r="S9" i="1"/>
  <c r="S15" i="1" s="1"/>
  <c r="G16" i="1"/>
  <c r="O16" i="1" l="1"/>
  <c r="U9" i="1"/>
  <c r="C16" i="1"/>
  <c r="W9" i="1"/>
  <c r="U16" i="1" l="1"/>
  <c r="V9" i="1"/>
  <c r="V17" i="1"/>
</calcChain>
</file>

<file path=xl/sharedStrings.xml><?xml version="1.0" encoding="utf-8"?>
<sst xmlns="http://schemas.openxmlformats.org/spreadsheetml/2006/main" count="128" uniqueCount="50">
  <si>
    <t>STT</t>
  </si>
  <si>
    <t>NỘI DUNG KIẾN THỨC</t>
  </si>
  <si>
    <t>CÂU HỎI THEO MỨC ĐỘ NHẬN THỨC</t>
  </si>
  <si>
    <t>Số câu TN</t>
  </si>
  <si>
    <t>Thời gian</t>
  </si>
  <si>
    <t>Số câu TL</t>
  </si>
  <si>
    <t>Nhận biết</t>
  </si>
  <si>
    <t>Thông hiểu</t>
  </si>
  <si>
    <t>Vận dụng</t>
  </si>
  <si>
    <t>Vận dụng cao</t>
  </si>
  <si>
    <t>TN</t>
  </si>
  <si>
    <t>TL</t>
  </si>
  <si>
    <t>Tổng thời gian</t>
  </si>
  <si>
    <t>Tỉ lệ %</t>
  </si>
  <si>
    <t>Tổng số lượng câu hỏi theo từng mức độ</t>
  </si>
  <si>
    <t xml:space="preserve">Tỉ lệ % </t>
  </si>
  <si>
    <t>Tổng số câu hỏi</t>
  </si>
  <si>
    <t>Số lượng câu hỏi và thời gian phần TN và TL</t>
  </si>
  <si>
    <t>Số câu hỏi TL và TN</t>
  </si>
  <si>
    <t>MÔN TOÁN HỌC - KHỐI: 10</t>
  </si>
  <si>
    <t>MÔN TOÁN HỌC - KHỐI: 12</t>
  </si>
  <si>
    <t>Đồng biến và nghịch biến</t>
  </si>
  <si>
    <t>Cực trị</t>
  </si>
  <si>
    <t>GTLN - GTNN</t>
  </si>
  <si>
    <t>Tiệm cận</t>
  </si>
  <si>
    <t>Đồ thị</t>
  </si>
  <si>
    <t>Giao điểm</t>
  </si>
  <si>
    <t>MÔN TOÁN HỌC - KHỐI: 11</t>
  </si>
  <si>
    <t>Tính chất hàm số lũy thừa, hàm số mũ và hàm số logarit</t>
  </si>
  <si>
    <t>Giải các bất phương trình</t>
  </si>
  <si>
    <t xml:space="preserve">Lượng giác </t>
  </si>
  <si>
    <t>Tìm m</t>
  </si>
  <si>
    <t>Phương trình đường thẳng</t>
  </si>
  <si>
    <t>Phương trình đường tròn</t>
  </si>
  <si>
    <t>Phương trình tiếp tuyến của đường tròn</t>
  </si>
  <si>
    <t xml:space="preserve">Hàm số liên tục </t>
  </si>
  <si>
    <t xml:space="preserve">Giới hạn hàm số </t>
  </si>
  <si>
    <t xml:space="preserve">Đạo hàm của các hàm số </t>
  </si>
  <si>
    <t>Ứng dụng đạo hàm</t>
  </si>
  <si>
    <t>Hai mặt phẳng vuông góc</t>
  </si>
  <si>
    <t>Góc tạo bởi đường và mặt phẳng</t>
  </si>
  <si>
    <t>Khoảng cách từ điểm tới mặt phẳng</t>
  </si>
  <si>
    <t>Tính thể tích chóp - lăng trụ-Khối nón – khối trụ - khối cầu</t>
  </si>
  <si>
    <t>Mặt phẳng - đường thẳng - mặt cầu - vị trí tương đối</t>
  </si>
  <si>
    <t>Phương trình mũ và logarit- Bất phương trình mũ và logarit</t>
  </si>
  <si>
    <t>Số phức</t>
  </si>
  <si>
    <t>Nguyên hàm - tích phân - ứng dụng</t>
  </si>
  <si>
    <t>MA TRẬN ĐỀ KIỂM TRA CUỐI KỲ - HỌC KÌ II *** NĂM HỌC 2021- 2022</t>
  </si>
  <si>
    <t>MA TRẬN ĐỀ KIỂM TRA CUỐI KỲ -  HỌC KÌ II *** NĂM HỌC 2021 - 2022</t>
  </si>
  <si>
    <t>MA TRẬN ĐỀ KIỂM TRA CUỐI KỲ - HỌC KÌ II *** NĂM HỌC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</si>
</sst>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FF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7" tint="0.59999389629810485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9" fontId="9" fillId="2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9" fontId="10" fillId="3" borderId="1" xfId="1" applyFont="1" applyFill="1" applyBorder="1" applyAlignment="1">
      <alignment horizontal="center" vertical="center" wrapText="1"/>
    </xf>
    <xf numFmtId="9" fontId="10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9" fontId="9" fillId="2" borderId="12" xfId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right" vertical="center" wrapText="1"/>
    </xf>
    <xf numFmtId="0" fontId="10" fillId="3" borderId="12" xfId="0" applyFont="1" applyFill="1" applyBorder="1" applyAlignment="1">
      <alignment horizontal="center" vertical="center" wrapText="1"/>
    </xf>
    <xf numFmtId="9" fontId="10" fillId="3" borderId="12" xfId="1" applyFont="1" applyFill="1" applyBorder="1" applyAlignment="1">
      <alignment horizontal="center" vertical="center" wrapText="1"/>
    </xf>
    <xf numFmtId="1" fontId="10" fillId="3" borderId="12" xfId="0" applyNumberFormat="1" applyFont="1" applyFill="1" applyBorder="1" applyAlignment="1">
      <alignment horizontal="center" vertical="center" wrapText="1"/>
    </xf>
    <xf numFmtId="9" fontId="10" fillId="3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4" fillId="0" borderId="0" xfId="0" applyFont="1"/>
    <xf numFmtId="0" fontId="15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vertical="center"/>
    </xf>
    <xf numFmtId="0" fontId="14" fillId="0" borderId="12" xfId="0" applyFont="1" applyBorder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9" fontId="9" fillId="2" borderId="5" xfId="1" applyFont="1" applyFill="1" applyBorder="1" applyAlignment="1">
      <alignment horizontal="center" vertical="center" wrapText="1"/>
    </xf>
    <xf numFmtId="9" fontId="9" fillId="2" borderId="6" xfId="1" applyFont="1" applyFill="1" applyBorder="1" applyAlignment="1">
      <alignment horizontal="center" vertical="center" wrapText="1"/>
    </xf>
    <xf numFmtId="9" fontId="9" fillId="2" borderId="7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9" fontId="9" fillId="2" borderId="12" xfId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tabSelected="1" topLeftCell="A20" zoomScale="85" zoomScaleNormal="85" workbookViewId="0">
      <selection sqref="A1:W1"/>
    </sheetView>
  </sheetViews>
  <sheetFormatPr defaultRowHeight="14.5" x14ac:dyDescent="0.35"/>
  <cols>
    <col min="1" max="1" width="5.1796875" customWidth="1"/>
    <col min="2" max="2" width="49.90625" customWidth="1"/>
    <col min="3" max="21" width="5.36328125" customWidth="1"/>
    <col min="22" max="22" width="7.26953125" customWidth="1"/>
    <col min="23" max="23" width="5.36328125" customWidth="1"/>
  </cols>
  <sheetData>
    <row r="1" spans="1:23" ht="20" x14ac:dyDescent="0.4">
      <c r="A1" s="48" t="s">
        <v>47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3" ht="20" x14ac:dyDescent="0.4">
      <c r="A2" s="48" t="s">
        <v>20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3" ht="15.5" hidden="1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5" hidden="1" customHeight="1" x14ac:dyDescent="0.35">
      <c r="A4" s="1"/>
      <c r="B4" s="1"/>
      <c r="C4" s="1"/>
      <c r="D4" s="1">
        <v>0.7</v>
      </c>
      <c r="E4" s="1"/>
      <c r="F4" s="1">
        <v>3.5</v>
      </c>
      <c r="G4" s="1"/>
      <c r="H4" s="1">
        <v>1</v>
      </c>
      <c r="I4" s="1"/>
      <c r="J4" s="1">
        <v>4</v>
      </c>
      <c r="K4" s="1"/>
      <c r="L4" s="1">
        <v>1.5</v>
      </c>
      <c r="M4" s="1"/>
      <c r="N4" s="1">
        <v>4.5</v>
      </c>
      <c r="O4" s="1"/>
      <c r="P4" s="1">
        <v>2.5</v>
      </c>
      <c r="Q4" s="1"/>
      <c r="R4" s="1">
        <v>6</v>
      </c>
      <c r="S4" s="1"/>
      <c r="T4" s="1"/>
      <c r="U4" s="1"/>
      <c r="V4" s="1"/>
      <c r="W4" s="1"/>
    </row>
    <row r="5" spans="1:23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8.649999999999999" customHeight="1" x14ac:dyDescent="0.35">
      <c r="A6" s="49" t="s">
        <v>0</v>
      </c>
      <c r="B6" s="49" t="s">
        <v>1</v>
      </c>
      <c r="C6" s="45" t="s">
        <v>2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7"/>
      <c r="S6" s="52" t="s">
        <v>18</v>
      </c>
      <c r="T6" s="53"/>
      <c r="U6" s="56" t="s">
        <v>16</v>
      </c>
      <c r="V6" s="56" t="s">
        <v>13</v>
      </c>
      <c r="W6" s="56" t="s">
        <v>12</v>
      </c>
    </row>
    <row r="7" spans="1:23" ht="21.65" customHeight="1" x14ac:dyDescent="0.35">
      <c r="A7" s="50"/>
      <c r="B7" s="50"/>
      <c r="C7" s="45" t="s">
        <v>6</v>
      </c>
      <c r="D7" s="46"/>
      <c r="E7" s="46"/>
      <c r="F7" s="47"/>
      <c r="G7" s="45" t="s">
        <v>7</v>
      </c>
      <c r="H7" s="46"/>
      <c r="I7" s="46"/>
      <c r="J7" s="47"/>
      <c r="K7" s="45" t="s">
        <v>8</v>
      </c>
      <c r="L7" s="46"/>
      <c r="M7" s="46"/>
      <c r="N7" s="47"/>
      <c r="O7" s="45" t="s">
        <v>9</v>
      </c>
      <c r="P7" s="46"/>
      <c r="Q7" s="46"/>
      <c r="R7" s="47"/>
      <c r="S7" s="54"/>
      <c r="T7" s="55"/>
      <c r="U7" s="57"/>
      <c r="V7" s="57"/>
      <c r="W7" s="57"/>
    </row>
    <row r="8" spans="1:23" ht="39" x14ac:dyDescent="0.35">
      <c r="A8" s="51"/>
      <c r="B8" s="51"/>
      <c r="C8" s="3" t="s">
        <v>3</v>
      </c>
      <c r="D8" s="3" t="s">
        <v>4</v>
      </c>
      <c r="E8" s="3" t="s">
        <v>5</v>
      </c>
      <c r="F8" s="3" t="s">
        <v>4</v>
      </c>
      <c r="G8" s="3" t="s">
        <v>3</v>
      </c>
      <c r="H8" s="3" t="s">
        <v>4</v>
      </c>
      <c r="I8" s="3" t="s">
        <v>5</v>
      </c>
      <c r="J8" s="3" t="s">
        <v>4</v>
      </c>
      <c r="K8" s="3" t="s">
        <v>3</v>
      </c>
      <c r="L8" s="3" t="s">
        <v>4</v>
      </c>
      <c r="M8" s="3" t="s">
        <v>5</v>
      </c>
      <c r="N8" s="3" t="s">
        <v>4</v>
      </c>
      <c r="O8" s="3" t="s">
        <v>3</v>
      </c>
      <c r="P8" s="3" t="s">
        <v>4</v>
      </c>
      <c r="Q8" s="3" t="s">
        <v>5</v>
      </c>
      <c r="R8" s="3" t="s">
        <v>4</v>
      </c>
      <c r="S8" s="10" t="s">
        <v>10</v>
      </c>
      <c r="T8" s="10" t="s">
        <v>11</v>
      </c>
      <c r="U8" s="58"/>
      <c r="V8" s="58"/>
      <c r="W8" s="58"/>
    </row>
    <row r="9" spans="1:23" s="2" customFormat="1" ht="31" customHeight="1" x14ac:dyDescent="0.35">
      <c r="A9" s="4">
        <v>1</v>
      </c>
      <c r="B9" s="5" t="s">
        <v>21</v>
      </c>
      <c r="C9" s="6">
        <v>1</v>
      </c>
      <c r="D9" s="6">
        <v>1.5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11">
        <f>SUM(C9,G9,K9,O9)</f>
        <v>1</v>
      </c>
      <c r="T9" s="11">
        <f>SUM(E9,I9,M9,Q9)</f>
        <v>0</v>
      </c>
      <c r="U9" s="11">
        <f>SUM(S9:T9)</f>
        <v>1</v>
      </c>
      <c r="V9" s="12">
        <f t="shared" ref="V9:V20" si="0">U9/$U$21</f>
        <v>0.02</v>
      </c>
      <c r="W9" s="11">
        <f>SUM(D9,H9,L9,P9)</f>
        <v>1.5</v>
      </c>
    </row>
    <row r="10" spans="1:23" s="2" customFormat="1" ht="31" customHeight="1" x14ac:dyDescent="0.35">
      <c r="A10" s="4">
        <v>2</v>
      </c>
      <c r="B10" s="5" t="s">
        <v>22</v>
      </c>
      <c r="C10" s="6">
        <v>1</v>
      </c>
      <c r="D10" s="6">
        <v>1.5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11">
        <f>SUM(C10,G10,K10,O10)</f>
        <v>1</v>
      </c>
      <c r="T10" s="11">
        <f>SUM(E10,I10,M10,Q10)</f>
        <v>0</v>
      </c>
      <c r="U10" s="11">
        <f>SUM(S10:T10)</f>
        <v>1</v>
      </c>
      <c r="V10" s="12">
        <f t="shared" si="0"/>
        <v>0.02</v>
      </c>
      <c r="W10" s="11">
        <f t="shared" ref="W10:W20" si="1">SUM(D10,H10,L10,P10)</f>
        <v>1.5</v>
      </c>
    </row>
    <row r="11" spans="1:23" s="2" customFormat="1" ht="31" customHeight="1" x14ac:dyDescent="0.35">
      <c r="A11" s="4">
        <v>3</v>
      </c>
      <c r="B11" s="5" t="s">
        <v>23</v>
      </c>
      <c r="C11" s="6">
        <v>1</v>
      </c>
      <c r="D11" s="6">
        <v>1.5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11">
        <f t="shared" ref="S11:S20" si="2">SUM(C11,G11,K11,O11)</f>
        <v>1</v>
      </c>
      <c r="T11" s="11">
        <f t="shared" ref="T11:T20" si="3">SUM(E11,I11,M11,Q11)</f>
        <v>0</v>
      </c>
      <c r="U11" s="11">
        <f t="shared" ref="U11:U20" si="4">SUM(S11:T11)</f>
        <v>1</v>
      </c>
      <c r="V11" s="12">
        <f t="shared" si="0"/>
        <v>0.02</v>
      </c>
      <c r="W11" s="11">
        <f t="shared" si="1"/>
        <v>1.5</v>
      </c>
    </row>
    <row r="12" spans="1:23" s="2" customFormat="1" ht="31" customHeight="1" x14ac:dyDescent="0.35">
      <c r="A12" s="4">
        <v>4</v>
      </c>
      <c r="B12" s="16" t="s">
        <v>24</v>
      </c>
      <c r="C12" s="6"/>
      <c r="D12" s="6"/>
      <c r="E12" s="6"/>
      <c r="F12" s="6"/>
      <c r="G12" s="6">
        <v>1</v>
      </c>
      <c r="H12" s="6">
        <v>2</v>
      </c>
      <c r="I12" s="6"/>
      <c r="J12" s="6"/>
      <c r="K12" s="6">
        <v>1</v>
      </c>
      <c r="L12" s="6">
        <v>3</v>
      </c>
      <c r="M12" s="6"/>
      <c r="N12" s="6"/>
      <c r="O12" s="6"/>
      <c r="P12" s="6"/>
      <c r="Q12" s="6"/>
      <c r="R12" s="6"/>
      <c r="S12" s="11">
        <f t="shared" si="2"/>
        <v>2</v>
      </c>
      <c r="T12" s="11">
        <f t="shared" si="3"/>
        <v>0</v>
      </c>
      <c r="U12" s="11">
        <f t="shared" si="4"/>
        <v>2</v>
      </c>
      <c r="V12" s="12">
        <f t="shared" si="0"/>
        <v>0.04</v>
      </c>
      <c r="W12" s="11">
        <f t="shared" si="1"/>
        <v>5</v>
      </c>
    </row>
    <row r="13" spans="1:23" s="2" customFormat="1" ht="31" customHeight="1" x14ac:dyDescent="0.35">
      <c r="A13" s="4">
        <v>5</v>
      </c>
      <c r="B13" s="17" t="s">
        <v>25</v>
      </c>
      <c r="C13" s="6">
        <v>1</v>
      </c>
      <c r="D13" s="6">
        <v>1.5</v>
      </c>
      <c r="E13" s="6"/>
      <c r="F13" s="6"/>
      <c r="G13" s="6">
        <v>1</v>
      </c>
      <c r="H13" s="6">
        <v>2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11">
        <f t="shared" si="2"/>
        <v>2</v>
      </c>
      <c r="T13" s="11">
        <f t="shared" si="3"/>
        <v>0</v>
      </c>
      <c r="U13" s="11">
        <f t="shared" si="4"/>
        <v>2</v>
      </c>
      <c r="V13" s="12">
        <f t="shared" si="0"/>
        <v>0.04</v>
      </c>
      <c r="W13" s="11">
        <f t="shared" si="1"/>
        <v>3.5</v>
      </c>
    </row>
    <row r="14" spans="1:23" s="2" customFormat="1" ht="31" customHeight="1" x14ac:dyDescent="0.35">
      <c r="A14" s="4">
        <v>6</v>
      </c>
      <c r="B14" s="5" t="s">
        <v>26</v>
      </c>
      <c r="C14" s="6">
        <v>1</v>
      </c>
      <c r="D14" s="6">
        <v>1.5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11">
        <f t="shared" si="2"/>
        <v>1</v>
      </c>
      <c r="T14" s="11">
        <f t="shared" si="3"/>
        <v>0</v>
      </c>
      <c r="U14" s="11">
        <f t="shared" si="4"/>
        <v>1</v>
      </c>
      <c r="V14" s="12">
        <f t="shared" si="0"/>
        <v>0.02</v>
      </c>
      <c r="W14" s="11">
        <f t="shared" si="1"/>
        <v>1.5</v>
      </c>
    </row>
    <row r="15" spans="1:23" s="2" customFormat="1" ht="31" customHeight="1" x14ac:dyDescent="0.35">
      <c r="A15" s="4">
        <v>7</v>
      </c>
      <c r="B15" s="5" t="s">
        <v>42</v>
      </c>
      <c r="C15" s="6">
        <v>1</v>
      </c>
      <c r="D15" s="6">
        <v>1.5</v>
      </c>
      <c r="E15" s="6"/>
      <c r="F15" s="6"/>
      <c r="G15" s="6">
        <v>1</v>
      </c>
      <c r="H15" s="6">
        <v>2</v>
      </c>
      <c r="I15" s="6"/>
      <c r="J15" s="6"/>
      <c r="K15" s="6">
        <v>1</v>
      </c>
      <c r="L15" s="6">
        <v>3</v>
      </c>
      <c r="M15" s="6"/>
      <c r="N15" s="6"/>
      <c r="O15" s="6"/>
      <c r="P15" s="6"/>
      <c r="Q15" s="6"/>
      <c r="R15" s="6"/>
      <c r="S15" s="11">
        <f t="shared" si="2"/>
        <v>3</v>
      </c>
      <c r="T15" s="11">
        <f t="shared" si="3"/>
        <v>0</v>
      </c>
      <c r="U15" s="11">
        <f t="shared" si="4"/>
        <v>3</v>
      </c>
      <c r="V15" s="12">
        <f t="shared" si="0"/>
        <v>0.06</v>
      </c>
      <c r="W15" s="11">
        <f t="shared" si="1"/>
        <v>6.5</v>
      </c>
    </row>
    <row r="16" spans="1:23" s="2" customFormat="1" ht="31" customHeight="1" x14ac:dyDescent="0.35">
      <c r="A16" s="4">
        <v>8</v>
      </c>
      <c r="B16" s="33" t="s">
        <v>28</v>
      </c>
      <c r="C16" s="6">
        <v>3</v>
      </c>
      <c r="D16" s="6">
        <v>4.5</v>
      </c>
      <c r="E16" s="6"/>
      <c r="F16" s="6"/>
      <c r="G16" s="6">
        <v>1</v>
      </c>
      <c r="H16" s="6">
        <v>2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11">
        <f t="shared" si="2"/>
        <v>4</v>
      </c>
      <c r="T16" s="11">
        <f t="shared" si="3"/>
        <v>0</v>
      </c>
      <c r="U16" s="11">
        <f t="shared" si="4"/>
        <v>4</v>
      </c>
      <c r="V16" s="12">
        <f t="shared" si="0"/>
        <v>0.08</v>
      </c>
      <c r="W16" s="11">
        <f t="shared" si="1"/>
        <v>6.5</v>
      </c>
    </row>
    <row r="17" spans="1:24" s="2" customFormat="1" ht="31" customHeight="1" x14ac:dyDescent="0.35">
      <c r="A17" s="4">
        <v>9</v>
      </c>
      <c r="B17" s="17" t="s">
        <v>44</v>
      </c>
      <c r="C17" s="6">
        <v>1</v>
      </c>
      <c r="D17" s="6">
        <v>1.5</v>
      </c>
      <c r="E17" s="6"/>
      <c r="F17" s="6"/>
      <c r="G17" s="6">
        <v>2</v>
      </c>
      <c r="H17" s="6">
        <v>4</v>
      </c>
      <c r="I17" s="6"/>
      <c r="J17" s="6"/>
      <c r="K17" s="6">
        <v>1</v>
      </c>
      <c r="L17" s="6">
        <v>3</v>
      </c>
      <c r="M17" s="6"/>
      <c r="N17" s="6"/>
      <c r="O17" s="6"/>
      <c r="P17" s="6"/>
      <c r="Q17" s="6"/>
      <c r="R17" s="6"/>
      <c r="S17" s="11">
        <f t="shared" si="2"/>
        <v>4</v>
      </c>
      <c r="T17" s="11">
        <f t="shared" si="3"/>
        <v>0</v>
      </c>
      <c r="U17" s="11">
        <f t="shared" si="4"/>
        <v>4</v>
      </c>
      <c r="V17" s="12">
        <f t="shared" si="0"/>
        <v>0.08</v>
      </c>
      <c r="W17" s="11">
        <f t="shared" si="1"/>
        <v>8.5</v>
      </c>
    </row>
    <row r="18" spans="1:24" s="2" customFormat="1" ht="31" customHeight="1" x14ac:dyDescent="0.35">
      <c r="A18" s="4">
        <v>10</v>
      </c>
      <c r="B18" t="s">
        <v>45</v>
      </c>
      <c r="C18" s="6">
        <v>5</v>
      </c>
      <c r="D18" s="6">
        <v>7.5</v>
      </c>
      <c r="E18" s="6"/>
      <c r="F18" s="6"/>
      <c r="G18" s="6">
        <v>4</v>
      </c>
      <c r="H18" s="6">
        <v>8</v>
      </c>
      <c r="I18" s="6"/>
      <c r="J18" s="6"/>
      <c r="K18" s="6">
        <v>2</v>
      </c>
      <c r="L18" s="6">
        <v>6</v>
      </c>
      <c r="M18" s="6"/>
      <c r="N18" s="6"/>
      <c r="O18" s="6"/>
      <c r="P18" s="6"/>
      <c r="Q18" s="6"/>
      <c r="R18" s="6"/>
      <c r="S18" s="11">
        <f t="shared" si="2"/>
        <v>11</v>
      </c>
      <c r="T18" s="11">
        <f t="shared" si="3"/>
        <v>0</v>
      </c>
      <c r="U18" s="11">
        <f t="shared" si="4"/>
        <v>11</v>
      </c>
      <c r="V18" s="12">
        <f t="shared" si="0"/>
        <v>0.22</v>
      </c>
      <c r="W18" s="11">
        <f t="shared" si="1"/>
        <v>21.5</v>
      </c>
    </row>
    <row r="19" spans="1:24" s="2" customFormat="1" ht="31" customHeight="1" x14ac:dyDescent="0.35">
      <c r="A19" s="4"/>
      <c r="B19" t="s">
        <v>46</v>
      </c>
      <c r="C19" s="6">
        <v>3</v>
      </c>
      <c r="D19" s="6">
        <v>4.5</v>
      </c>
      <c r="E19" s="6"/>
      <c r="F19" s="6"/>
      <c r="G19" s="6">
        <v>3</v>
      </c>
      <c r="H19" s="6">
        <v>6</v>
      </c>
      <c r="I19" s="6"/>
      <c r="J19" s="6"/>
      <c r="K19" s="6">
        <v>2</v>
      </c>
      <c r="L19" s="6">
        <v>6</v>
      </c>
      <c r="M19" s="6"/>
      <c r="N19" s="6"/>
      <c r="O19" s="6"/>
      <c r="P19" s="6"/>
      <c r="Q19" s="6"/>
      <c r="R19" s="6"/>
      <c r="S19" s="11">
        <f t="shared" ref="S19" si="5">SUM(C19,G19,K19,O19)</f>
        <v>8</v>
      </c>
      <c r="T19" s="11">
        <f t="shared" ref="T19" si="6">SUM(E19,I19,M19,Q19)</f>
        <v>0</v>
      </c>
      <c r="U19" s="11">
        <f t="shared" ref="U19" si="7">SUM(S19:T19)</f>
        <v>8</v>
      </c>
      <c r="V19" s="12">
        <f t="shared" si="0"/>
        <v>0.16</v>
      </c>
      <c r="W19" s="11">
        <f t="shared" ref="W19" si="8">SUM(D19,H19,L19,P19)</f>
        <v>16.5</v>
      </c>
    </row>
    <row r="20" spans="1:24" s="2" customFormat="1" ht="31" customHeight="1" x14ac:dyDescent="0.35">
      <c r="A20" s="4">
        <v>11</v>
      </c>
      <c r="B20" s="33" t="s">
        <v>43</v>
      </c>
      <c r="C20" s="6">
        <v>3</v>
      </c>
      <c r="D20" s="6">
        <v>4.5</v>
      </c>
      <c r="E20" s="6"/>
      <c r="F20" s="6"/>
      <c r="G20" s="6">
        <v>4</v>
      </c>
      <c r="H20" s="6">
        <v>8</v>
      </c>
      <c r="I20" s="6"/>
      <c r="J20" s="6"/>
      <c r="K20" s="6">
        <v>3</v>
      </c>
      <c r="L20" s="6">
        <v>9</v>
      </c>
      <c r="M20" s="6"/>
      <c r="N20" s="6"/>
      <c r="O20" s="6">
        <v>2</v>
      </c>
      <c r="P20" s="6">
        <v>11</v>
      </c>
      <c r="Q20" s="6"/>
      <c r="R20" s="6"/>
      <c r="S20" s="11">
        <f t="shared" si="2"/>
        <v>12</v>
      </c>
      <c r="T20" s="11">
        <f t="shared" si="3"/>
        <v>0</v>
      </c>
      <c r="U20" s="11">
        <f t="shared" si="4"/>
        <v>12</v>
      </c>
      <c r="V20" s="12">
        <f t="shared" si="0"/>
        <v>0.24</v>
      </c>
      <c r="W20" s="11">
        <f t="shared" si="1"/>
        <v>32.5</v>
      </c>
      <c r="X20"/>
    </row>
    <row r="21" spans="1:24" ht="29.15" customHeight="1" x14ac:dyDescent="0.35">
      <c r="A21" s="4"/>
      <c r="B21" s="8" t="s">
        <v>17</v>
      </c>
      <c r="C21" s="11">
        <f>SUM(C9:C20)</f>
        <v>21</v>
      </c>
      <c r="D21" s="11"/>
      <c r="E21" s="11">
        <f>SUM(E9:E20)</f>
        <v>0</v>
      </c>
      <c r="F21" s="11"/>
      <c r="G21" s="11">
        <f>SUM(G9:G20)</f>
        <v>17</v>
      </c>
      <c r="H21" s="11"/>
      <c r="I21" s="11">
        <f>SUM(I9:I20)</f>
        <v>0</v>
      </c>
      <c r="J21" s="11"/>
      <c r="K21" s="11">
        <f>SUM(K9:K20)</f>
        <v>10</v>
      </c>
      <c r="L21" s="11"/>
      <c r="M21" s="11">
        <f>SUM(M9:M20)</f>
        <v>0</v>
      </c>
      <c r="N21" s="11"/>
      <c r="O21" s="11">
        <f>SUM(O9:O20)</f>
        <v>2</v>
      </c>
      <c r="P21" s="11"/>
      <c r="Q21" s="11">
        <f>SUM(Q9:Q20)</f>
        <v>0</v>
      </c>
      <c r="R21" s="11"/>
      <c r="S21" s="13">
        <f>SUM(S9:S20)</f>
        <v>50</v>
      </c>
      <c r="T21" s="13">
        <f>SUM(T9:T20)</f>
        <v>0</v>
      </c>
      <c r="U21" s="13">
        <f>SUM(U9:U20)</f>
        <v>50</v>
      </c>
      <c r="V21" s="14">
        <f>SUM(V9:V20)</f>
        <v>1</v>
      </c>
      <c r="W21" s="13">
        <f>SUM(W9,W10,W11,W12,W13,W14,W15,W16,W17,W18,W20)</f>
        <v>90</v>
      </c>
    </row>
    <row r="22" spans="1:24" ht="31.75" customHeight="1" x14ac:dyDescent="0.35">
      <c r="A22" s="4"/>
      <c r="B22" s="8" t="s">
        <v>14</v>
      </c>
      <c r="C22" s="39">
        <f>SUM(C21,E21)</f>
        <v>21</v>
      </c>
      <c r="D22" s="40"/>
      <c r="E22" s="40"/>
      <c r="F22" s="41"/>
      <c r="G22" s="39">
        <f>SUM(G21,I21)</f>
        <v>17</v>
      </c>
      <c r="H22" s="40"/>
      <c r="I22" s="40"/>
      <c r="J22" s="41"/>
      <c r="K22" s="39">
        <f>SUM(K21,M21)</f>
        <v>10</v>
      </c>
      <c r="L22" s="40"/>
      <c r="M22" s="40"/>
      <c r="N22" s="41"/>
      <c r="O22" s="39">
        <f>SUM(O21,Q21)</f>
        <v>2</v>
      </c>
      <c r="P22" s="40"/>
      <c r="Q22" s="40"/>
      <c r="R22" s="41"/>
      <c r="S22" s="13"/>
      <c r="T22" s="13"/>
      <c r="U22" s="13">
        <f>SUM(C22:R22)</f>
        <v>50</v>
      </c>
      <c r="V22" s="13"/>
    </row>
    <row r="23" spans="1:24" ht="29.65" customHeight="1" x14ac:dyDescent="0.35">
      <c r="A23" s="7"/>
      <c r="B23" s="8" t="s">
        <v>15</v>
      </c>
      <c r="C23" s="42">
        <v>0.4</v>
      </c>
      <c r="D23" s="43"/>
      <c r="E23" s="43"/>
      <c r="F23" s="44"/>
      <c r="G23" s="42">
        <v>0.3</v>
      </c>
      <c r="H23" s="43"/>
      <c r="I23" s="43"/>
      <c r="J23" s="44"/>
      <c r="K23" s="42">
        <v>0.2</v>
      </c>
      <c r="L23" s="43"/>
      <c r="M23" s="43"/>
      <c r="N23" s="44"/>
      <c r="O23" s="42">
        <v>0.1</v>
      </c>
      <c r="P23" s="43"/>
      <c r="Q23" s="43"/>
      <c r="R23" s="44"/>
      <c r="S23" s="13"/>
      <c r="T23" s="13"/>
      <c r="U23" s="13"/>
      <c r="V23" s="15">
        <f>SUM(C23:R23)</f>
        <v>0.99999999999999989</v>
      </c>
    </row>
    <row r="24" spans="1:24" ht="29.65" customHeight="1" x14ac:dyDescent="0.35"/>
    <row r="25" spans="1:24" ht="33.5" customHeight="1" x14ac:dyDescent="0.35"/>
  </sheetData>
  <mergeCells count="21">
    <mergeCell ref="O7:R7"/>
    <mergeCell ref="C23:F23"/>
    <mergeCell ref="G23:J23"/>
    <mergeCell ref="K23:N23"/>
    <mergeCell ref="A1:W1"/>
    <mergeCell ref="A2:W2"/>
    <mergeCell ref="A6:A8"/>
    <mergeCell ref="B6:B8"/>
    <mergeCell ref="C6:R6"/>
    <mergeCell ref="S6:T7"/>
    <mergeCell ref="U6:U8"/>
    <mergeCell ref="V6:V8"/>
    <mergeCell ref="W6:W8"/>
    <mergeCell ref="C7:F7"/>
    <mergeCell ref="G7:J7"/>
    <mergeCell ref="K7:N7"/>
    <mergeCell ref="C22:F22"/>
    <mergeCell ref="G22:J22"/>
    <mergeCell ref="K22:N22"/>
    <mergeCell ref="O22:R22"/>
    <mergeCell ref="O23:R23"/>
  </mergeCells>
  <phoneticPr fontId="13" type="noConversion"/>
  <pageMargins left="0" right="0" top="0.43307086614173229" bottom="0.43307086614173229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8"/>
  <sheetViews>
    <sheetView zoomScale="85" zoomScaleNormal="85" workbookViewId="0">
      <selection activeCell="Y6" sqref="Y6"/>
    </sheetView>
  </sheetViews>
  <sheetFormatPr defaultRowHeight="14.5" x14ac:dyDescent="0.35"/>
  <cols>
    <col min="1" max="1" width="5.1796875" customWidth="1"/>
    <col min="2" max="2" width="44.81640625" customWidth="1"/>
    <col min="3" max="21" width="5.36328125" customWidth="1"/>
    <col min="22" max="22" width="7.36328125" customWidth="1"/>
    <col min="23" max="23" width="5.36328125" customWidth="1"/>
  </cols>
  <sheetData>
    <row r="1" spans="1:23" ht="20" x14ac:dyDescent="0.4">
      <c r="A1" s="48" t="s">
        <v>48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3" ht="20" x14ac:dyDescent="0.4">
      <c r="A2" s="48" t="s">
        <v>27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3" ht="15.5" hidden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5" hidden="1" x14ac:dyDescent="0.35">
      <c r="A4" s="1"/>
      <c r="B4" s="1"/>
      <c r="C4" s="1"/>
      <c r="D4" s="1">
        <v>0.7</v>
      </c>
      <c r="E4" s="1"/>
      <c r="F4" s="1">
        <v>3.5</v>
      </c>
      <c r="G4" s="1"/>
      <c r="H4" s="1">
        <v>1</v>
      </c>
      <c r="I4" s="1"/>
      <c r="J4" s="1">
        <v>4</v>
      </c>
      <c r="K4" s="1"/>
      <c r="L4" s="1">
        <v>1.5</v>
      </c>
      <c r="M4" s="1"/>
      <c r="N4" s="1">
        <v>4.5</v>
      </c>
      <c r="O4" s="1"/>
      <c r="P4" s="1">
        <v>2.5</v>
      </c>
      <c r="Q4" s="1"/>
      <c r="R4" s="1">
        <v>6</v>
      </c>
      <c r="S4" s="1"/>
      <c r="T4" s="1"/>
      <c r="U4" s="1"/>
      <c r="V4" s="1"/>
      <c r="W4" s="1"/>
    </row>
    <row r="5" spans="1:23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8.649999999999999" customHeight="1" x14ac:dyDescent="0.35">
      <c r="A6" s="49" t="s">
        <v>0</v>
      </c>
      <c r="B6" s="49" t="s">
        <v>1</v>
      </c>
      <c r="C6" s="45" t="s">
        <v>2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7"/>
      <c r="S6" s="52" t="s">
        <v>18</v>
      </c>
      <c r="T6" s="53"/>
      <c r="U6" s="56" t="s">
        <v>16</v>
      </c>
      <c r="V6" s="56" t="s">
        <v>13</v>
      </c>
      <c r="W6" s="56" t="s">
        <v>12</v>
      </c>
    </row>
    <row r="7" spans="1:23" ht="21.65" customHeight="1" x14ac:dyDescent="0.35">
      <c r="A7" s="50"/>
      <c r="B7" s="50"/>
      <c r="C7" s="45" t="s">
        <v>6</v>
      </c>
      <c r="D7" s="46"/>
      <c r="E7" s="46"/>
      <c r="F7" s="47"/>
      <c r="G7" s="45" t="s">
        <v>7</v>
      </c>
      <c r="H7" s="46"/>
      <c r="I7" s="46"/>
      <c r="J7" s="47"/>
      <c r="K7" s="45" t="s">
        <v>8</v>
      </c>
      <c r="L7" s="46"/>
      <c r="M7" s="46"/>
      <c r="N7" s="47"/>
      <c r="O7" s="45" t="s">
        <v>9</v>
      </c>
      <c r="P7" s="46"/>
      <c r="Q7" s="46"/>
      <c r="R7" s="47"/>
      <c r="S7" s="54"/>
      <c r="T7" s="55"/>
      <c r="U7" s="57"/>
      <c r="V7" s="57"/>
      <c r="W7" s="57"/>
    </row>
    <row r="8" spans="1:23" ht="39.5" thickBot="1" x14ac:dyDescent="0.4">
      <c r="A8" s="51"/>
      <c r="B8" s="50"/>
      <c r="C8" s="24" t="s">
        <v>3</v>
      </c>
      <c r="D8" s="24" t="s">
        <v>4</v>
      </c>
      <c r="E8" s="24" t="s">
        <v>5</v>
      </c>
      <c r="F8" s="24" t="s">
        <v>4</v>
      </c>
      <c r="G8" s="24" t="s">
        <v>3</v>
      </c>
      <c r="H8" s="24" t="s">
        <v>4</v>
      </c>
      <c r="I8" s="24" t="s">
        <v>5</v>
      </c>
      <c r="J8" s="24" t="s">
        <v>4</v>
      </c>
      <c r="K8" s="24" t="s">
        <v>3</v>
      </c>
      <c r="L8" s="24" t="s">
        <v>4</v>
      </c>
      <c r="M8" s="24" t="s">
        <v>5</v>
      </c>
      <c r="N8" s="24" t="s">
        <v>4</v>
      </c>
      <c r="O8" s="24" t="s">
        <v>3</v>
      </c>
      <c r="P8" s="24" t="s">
        <v>4</v>
      </c>
      <c r="Q8" s="24" t="s">
        <v>5</v>
      </c>
      <c r="R8" s="24" t="s">
        <v>4</v>
      </c>
      <c r="S8" s="18" t="s">
        <v>10</v>
      </c>
      <c r="T8" s="18" t="s">
        <v>11</v>
      </c>
      <c r="U8" s="57"/>
      <c r="V8" s="57"/>
      <c r="W8" s="57"/>
    </row>
    <row r="9" spans="1:23" s="2" customFormat="1" ht="31" customHeight="1" thickBot="1" x14ac:dyDescent="0.45">
      <c r="A9" s="23">
        <v>1</v>
      </c>
      <c r="B9" s="34" t="s">
        <v>36</v>
      </c>
      <c r="C9" s="25"/>
      <c r="D9" s="25"/>
      <c r="E9" s="25">
        <v>1</v>
      </c>
      <c r="F9" s="25">
        <v>10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6">
        <f>SUM(C9,G9,K9,O9)</f>
        <v>0</v>
      </c>
      <c r="T9" s="26">
        <f t="shared" ref="T9:T11" si="0">SUM(E9,I9,M9,Q9)</f>
        <v>1</v>
      </c>
      <c r="U9" s="26">
        <f>SUM(S9:T9)</f>
        <v>1</v>
      </c>
      <c r="V9" s="27">
        <f t="shared" ref="V9:V15" si="1">U9/$U$16</f>
        <v>9.0909090909090912E-2</v>
      </c>
      <c r="W9" s="26" t="s">
        <v>47</v>
      </c>
    </row>
    <row r="10" spans="1:23" s="2" customFormat="1" ht="31" customHeight="1" thickBot="1" x14ac:dyDescent="0.4">
      <c r="A10" s="23">
        <v>2</v>
      </c>
      <c r="B10" s="35" t="s">
        <v>35</v>
      </c>
      <c r="C10" s="25"/>
      <c r="D10" s="25"/>
      <c r="E10" s="25"/>
      <c r="F10" s="25"/>
      <c r="G10" s="25"/>
      <c r="H10" s="25"/>
      <c r="I10" s="25">
        <v>1</v>
      </c>
      <c r="J10" s="25">
        <v>10</v>
      </c>
      <c r="K10" s="25"/>
      <c r="L10" s="25"/>
      <c r="M10" s="25"/>
      <c r="N10" s="25"/>
      <c r="O10" s="25"/>
      <c r="P10" s="25"/>
      <c r="Q10" s="25"/>
      <c r="R10" s="25"/>
      <c r="S10" s="26">
        <f t="shared" ref="S10:S12" si="2">SUM(C10,G10,K10,O10)</f>
        <v>0</v>
      </c>
      <c r="T10" s="26">
        <f t="shared" si="0"/>
        <v>1</v>
      </c>
      <c r="U10" s="26">
        <f t="shared" ref="U10:U12" si="3">SUM(S10:T10)</f>
        <v>1</v>
      </c>
      <c r="V10" s="27">
        <f t="shared" si="1"/>
        <v>9.0909090909090912E-2</v>
      </c>
      <c r="W10" s="26">
        <f t="shared" ref="W10:W12" si="4">SUM(D10,F10,H10,J10,L10,N10,P10,R10)</f>
        <v>10</v>
      </c>
    </row>
    <row r="11" spans="1:23" s="2" customFormat="1" ht="31" customHeight="1" thickBot="1" x14ac:dyDescent="0.45">
      <c r="A11" s="23">
        <v>3</v>
      </c>
      <c r="B11" s="34" t="s">
        <v>37</v>
      </c>
      <c r="C11" s="25"/>
      <c r="D11" s="25"/>
      <c r="E11" s="25">
        <v>2</v>
      </c>
      <c r="F11" s="25">
        <v>10</v>
      </c>
      <c r="G11" s="25"/>
      <c r="H11" s="25"/>
      <c r="I11" s="25">
        <v>1</v>
      </c>
      <c r="J11" s="25">
        <v>5</v>
      </c>
      <c r="K11" s="25"/>
      <c r="L11" s="25"/>
      <c r="M11" s="25">
        <v>1</v>
      </c>
      <c r="N11" s="25">
        <v>10</v>
      </c>
      <c r="O11" s="25"/>
      <c r="P11" s="25"/>
      <c r="Q11" s="25"/>
      <c r="R11" s="25"/>
      <c r="S11" s="26">
        <f t="shared" si="2"/>
        <v>0</v>
      </c>
      <c r="T11" s="26">
        <f t="shared" si="0"/>
        <v>4</v>
      </c>
      <c r="U11" s="26">
        <f t="shared" si="3"/>
        <v>4</v>
      </c>
      <c r="V11" s="27">
        <f t="shared" si="1"/>
        <v>0.36363636363636365</v>
      </c>
      <c r="W11" s="26">
        <f t="shared" si="4"/>
        <v>25</v>
      </c>
    </row>
    <row r="12" spans="1:23" s="2" customFormat="1" ht="31" customHeight="1" thickBot="1" x14ac:dyDescent="0.4">
      <c r="A12" s="23">
        <v>4</v>
      </c>
      <c r="B12" s="36" t="s">
        <v>38</v>
      </c>
      <c r="C12" s="25"/>
      <c r="D12" s="25"/>
      <c r="E12" s="25"/>
      <c r="F12" s="25"/>
      <c r="G12" s="25"/>
      <c r="H12" s="25"/>
      <c r="I12" s="25">
        <v>1</v>
      </c>
      <c r="J12" s="25">
        <v>10</v>
      </c>
      <c r="K12" s="25"/>
      <c r="L12" s="25"/>
      <c r="M12" s="25">
        <v>1</v>
      </c>
      <c r="N12" s="25">
        <v>10</v>
      </c>
      <c r="O12" s="25"/>
      <c r="P12" s="25"/>
      <c r="Q12" s="25"/>
      <c r="R12" s="25"/>
      <c r="S12" s="26">
        <f t="shared" si="2"/>
        <v>0</v>
      </c>
      <c r="T12" s="26">
        <f t="shared" ref="T12:T15" si="5">SUM(E12,I12,M12,Q12)</f>
        <v>2</v>
      </c>
      <c r="U12" s="26">
        <f t="shared" si="3"/>
        <v>2</v>
      </c>
      <c r="V12" s="27">
        <f t="shared" si="1"/>
        <v>0.18181818181818182</v>
      </c>
      <c r="W12" s="26">
        <f t="shared" si="4"/>
        <v>20</v>
      </c>
    </row>
    <row r="13" spans="1:23" s="2" customFormat="1" ht="31" customHeight="1" thickBot="1" x14ac:dyDescent="0.4">
      <c r="A13" s="23">
        <v>5</v>
      </c>
      <c r="B13" s="37" t="s">
        <v>39</v>
      </c>
      <c r="C13" s="25"/>
      <c r="D13" s="25"/>
      <c r="E13" s="25">
        <v>1</v>
      </c>
      <c r="F13" s="25">
        <v>10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6">
        <f t="shared" ref="S13:S15" si="6">SUM(C13,G13,K13,O13)</f>
        <v>0</v>
      </c>
      <c r="T13" s="26">
        <f t="shared" si="5"/>
        <v>1</v>
      </c>
      <c r="U13" s="26">
        <f t="shared" ref="U13:U15" si="7">SUM(S13:T13)</f>
        <v>1</v>
      </c>
      <c r="V13" s="27">
        <f t="shared" si="1"/>
        <v>9.0909090909090912E-2</v>
      </c>
      <c r="W13" s="26">
        <f t="shared" ref="W13:W15" si="8">SUM(D13,F13,H13,J13,L13,N13,P13,R13)</f>
        <v>10</v>
      </c>
    </row>
    <row r="14" spans="1:23" s="2" customFormat="1" ht="31" customHeight="1" thickBot="1" x14ac:dyDescent="0.4">
      <c r="A14" s="23">
        <v>6</v>
      </c>
      <c r="B14" s="38" t="s">
        <v>40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>
        <v>1</v>
      </c>
      <c r="N14" s="25">
        <v>10</v>
      </c>
      <c r="O14" s="25"/>
      <c r="P14" s="25"/>
      <c r="Q14" s="25"/>
      <c r="R14" s="25"/>
      <c r="S14" s="26">
        <f t="shared" si="6"/>
        <v>0</v>
      </c>
      <c r="T14" s="26">
        <f t="shared" si="5"/>
        <v>1</v>
      </c>
      <c r="U14" s="26">
        <f t="shared" si="7"/>
        <v>1</v>
      </c>
      <c r="V14" s="27">
        <f t="shared" si="1"/>
        <v>9.0909090909090912E-2</v>
      </c>
      <c r="W14" s="26">
        <f t="shared" si="8"/>
        <v>10</v>
      </c>
    </row>
    <row r="15" spans="1:23" s="2" customFormat="1" ht="31" customHeight="1" thickBot="1" x14ac:dyDescent="0.4">
      <c r="A15" s="23">
        <v>7</v>
      </c>
      <c r="B15" s="38" t="s">
        <v>41</v>
      </c>
      <c r="C15" s="25"/>
      <c r="D15" s="25"/>
      <c r="E15" s="25"/>
      <c r="F15" s="25"/>
      <c r="G15" s="25"/>
      <c r="H15" s="25"/>
      <c r="I15" s="25">
        <v>1</v>
      </c>
      <c r="J15" s="25">
        <v>15</v>
      </c>
      <c r="K15" s="25"/>
      <c r="L15" s="25"/>
      <c r="M15" s="25"/>
      <c r="N15" s="25"/>
      <c r="O15" s="25"/>
      <c r="P15" s="25"/>
      <c r="Q15" s="25"/>
      <c r="R15" s="25"/>
      <c r="S15" s="26">
        <f t="shared" si="6"/>
        <v>0</v>
      </c>
      <c r="T15" s="26">
        <f t="shared" si="5"/>
        <v>1</v>
      </c>
      <c r="U15" s="26">
        <f t="shared" si="7"/>
        <v>1</v>
      </c>
      <c r="V15" s="27">
        <f t="shared" si="1"/>
        <v>9.0909090909090912E-2</v>
      </c>
      <c r="W15" s="26">
        <f t="shared" si="8"/>
        <v>15</v>
      </c>
    </row>
    <row r="16" spans="1:23" ht="42.9" customHeight="1" thickBot="1" x14ac:dyDescent="0.4">
      <c r="B16" s="28" t="s">
        <v>17</v>
      </c>
      <c r="C16" s="26">
        <f>SUM(C9:C15)</f>
        <v>0</v>
      </c>
      <c r="D16" s="26"/>
      <c r="E16" s="26">
        <f>SUM(E9:E15)</f>
        <v>4</v>
      </c>
      <c r="F16" s="26"/>
      <c r="G16" s="26">
        <f>SUM(G9:G15)</f>
        <v>0</v>
      </c>
      <c r="H16" s="26"/>
      <c r="I16" s="26">
        <f>SUM(I9:I15)</f>
        <v>4</v>
      </c>
      <c r="J16" s="26"/>
      <c r="K16" s="26">
        <f>SUM(K9:K15)</f>
        <v>0</v>
      </c>
      <c r="L16" s="26"/>
      <c r="M16" s="26">
        <f>SUM(M9:M15)</f>
        <v>3</v>
      </c>
      <c r="N16" s="26"/>
      <c r="O16" s="26">
        <f>SUM(O9:O15)</f>
        <v>0</v>
      </c>
      <c r="P16" s="26"/>
      <c r="Q16" s="26">
        <f>SUM(Q9:Q15)</f>
        <v>0</v>
      </c>
      <c r="R16" s="26"/>
      <c r="S16" s="29">
        <f>SUM(S9:S15)</f>
        <v>0</v>
      </c>
      <c r="T16" s="29">
        <f>SUM(T9:T15)</f>
        <v>11</v>
      </c>
      <c r="U16" s="29">
        <f>SUM(U9:U15)</f>
        <v>11</v>
      </c>
      <c r="V16" s="30">
        <f>SUM(V9:V15)</f>
        <v>1</v>
      </c>
      <c r="W16" s="31">
        <f>SUM(W9:W15)</f>
        <v>90</v>
      </c>
    </row>
    <row r="17" spans="2:23" ht="15.5" thickBot="1" x14ac:dyDescent="0.4">
      <c r="B17" s="28" t="s">
        <v>14</v>
      </c>
      <c r="C17" s="59">
        <f>SUM(C16,E16)</f>
        <v>4</v>
      </c>
      <c r="D17" s="59"/>
      <c r="E17" s="59"/>
      <c r="F17" s="59"/>
      <c r="G17" s="59">
        <f>SUM(G16,I16)</f>
        <v>4</v>
      </c>
      <c r="H17" s="59"/>
      <c r="I17" s="59"/>
      <c r="J17" s="59"/>
      <c r="K17" s="59">
        <f>SUM(K16,M16)</f>
        <v>3</v>
      </c>
      <c r="L17" s="59"/>
      <c r="M17" s="59"/>
      <c r="N17" s="59"/>
      <c r="O17" s="59">
        <f>SUM(O16,Q16)</f>
        <v>0</v>
      </c>
      <c r="P17" s="59"/>
      <c r="Q17" s="59"/>
      <c r="R17" s="59"/>
      <c r="S17" s="29"/>
      <c r="T17" s="29"/>
      <c r="U17" s="29">
        <f>SUM(C17:R17)</f>
        <v>11</v>
      </c>
      <c r="V17" s="29"/>
      <c r="W17" s="29"/>
    </row>
    <row r="18" spans="2:23" ht="28.75" customHeight="1" thickBot="1" x14ac:dyDescent="0.4">
      <c r="B18" s="28" t="s">
        <v>15</v>
      </c>
      <c r="C18" s="60">
        <v>0.4</v>
      </c>
      <c r="D18" s="60"/>
      <c r="E18" s="60"/>
      <c r="F18" s="60"/>
      <c r="G18" s="60">
        <v>0.3</v>
      </c>
      <c r="H18" s="60"/>
      <c r="I18" s="60"/>
      <c r="J18" s="60"/>
      <c r="K18" s="60">
        <v>0.2</v>
      </c>
      <c r="L18" s="60"/>
      <c r="M18" s="60"/>
      <c r="N18" s="60"/>
      <c r="O18" s="60">
        <v>0.1</v>
      </c>
      <c r="P18" s="60"/>
      <c r="Q18" s="60"/>
      <c r="R18" s="60"/>
      <c r="S18" s="29"/>
      <c r="T18" s="29"/>
      <c r="U18" s="29"/>
      <c r="V18" s="32">
        <f>SUM(C18:R18)</f>
        <v>0.99999999999999989</v>
      </c>
      <c r="W18" s="29"/>
    </row>
  </sheetData>
  <mergeCells count="21">
    <mergeCell ref="A1:W1"/>
    <mergeCell ref="A2:W2"/>
    <mergeCell ref="A6:A8"/>
    <mergeCell ref="B6:B8"/>
    <mergeCell ref="C6:R6"/>
    <mergeCell ref="S6:T7"/>
    <mergeCell ref="U6:U8"/>
    <mergeCell ref="V6:V8"/>
    <mergeCell ref="W6:W8"/>
    <mergeCell ref="C7:F7"/>
    <mergeCell ref="G7:J7"/>
    <mergeCell ref="K7:N7"/>
    <mergeCell ref="O7:R7"/>
    <mergeCell ref="C17:F17"/>
    <mergeCell ref="G17:J17"/>
    <mergeCell ref="K17:N17"/>
    <mergeCell ref="O17:R17"/>
    <mergeCell ref="C18:F18"/>
    <mergeCell ref="G18:J18"/>
    <mergeCell ref="K18:N18"/>
    <mergeCell ref="O18:R18"/>
  </mergeCells>
  <pageMargins left="0" right="0" top="0.25" bottom="0.2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8"/>
  <sheetViews>
    <sheetView zoomScale="85" zoomScaleNormal="85" workbookViewId="0">
      <selection activeCell="Z12" sqref="Z12"/>
    </sheetView>
  </sheetViews>
  <sheetFormatPr defaultRowHeight="14.5" x14ac:dyDescent="0.35"/>
  <cols>
    <col min="1" max="1" width="5.1796875" customWidth="1"/>
    <col min="2" max="2" width="38.81640625" customWidth="1"/>
    <col min="3" max="21" width="5.36328125" customWidth="1"/>
    <col min="22" max="22" width="7.1796875" customWidth="1"/>
    <col min="23" max="23" width="5.36328125" customWidth="1"/>
  </cols>
  <sheetData>
    <row r="1" spans="1:23" ht="20" x14ac:dyDescent="0.4">
      <c r="A1" s="48" t="s">
        <v>49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3" ht="20" x14ac:dyDescent="0.4">
      <c r="A2" s="48" t="s">
        <v>19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3" ht="15.5" hidden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5" hidden="1" x14ac:dyDescent="0.35">
      <c r="A4" s="1"/>
      <c r="B4" s="1"/>
      <c r="C4" s="1"/>
      <c r="D4" s="1">
        <v>0.7</v>
      </c>
      <c r="E4" s="1"/>
      <c r="F4" s="1">
        <v>3.5</v>
      </c>
      <c r="G4" s="1"/>
      <c r="H4" s="1">
        <v>1</v>
      </c>
      <c r="I4" s="1"/>
      <c r="J4" s="1">
        <v>4</v>
      </c>
      <c r="K4" s="1"/>
      <c r="L4" s="1">
        <v>1.5</v>
      </c>
      <c r="M4" s="1"/>
      <c r="N4" s="1">
        <v>4.5</v>
      </c>
      <c r="O4" s="1"/>
      <c r="P4" s="1">
        <v>2.5</v>
      </c>
      <c r="Q4" s="1"/>
      <c r="R4" s="1">
        <v>6</v>
      </c>
      <c r="S4" s="1"/>
      <c r="T4" s="1"/>
      <c r="U4" s="1"/>
      <c r="V4" s="1"/>
      <c r="W4" s="1"/>
    </row>
    <row r="5" spans="1:23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8.649999999999999" customHeight="1" x14ac:dyDescent="0.35">
      <c r="A6" s="49" t="s">
        <v>0</v>
      </c>
      <c r="B6" s="49" t="s">
        <v>1</v>
      </c>
      <c r="C6" s="45" t="s">
        <v>2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7"/>
      <c r="S6" s="52" t="s">
        <v>18</v>
      </c>
      <c r="T6" s="53"/>
      <c r="U6" s="56" t="s">
        <v>16</v>
      </c>
      <c r="V6" s="56" t="s">
        <v>13</v>
      </c>
      <c r="W6" s="56" t="s">
        <v>12</v>
      </c>
    </row>
    <row r="7" spans="1:23" ht="21.65" customHeight="1" x14ac:dyDescent="0.35">
      <c r="A7" s="50"/>
      <c r="B7" s="50"/>
      <c r="C7" s="45" t="s">
        <v>6</v>
      </c>
      <c r="D7" s="46"/>
      <c r="E7" s="46"/>
      <c r="F7" s="47"/>
      <c r="G7" s="45" t="s">
        <v>7</v>
      </c>
      <c r="H7" s="46"/>
      <c r="I7" s="46"/>
      <c r="J7" s="47"/>
      <c r="K7" s="45" t="s">
        <v>8</v>
      </c>
      <c r="L7" s="46"/>
      <c r="M7" s="46"/>
      <c r="N7" s="47"/>
      <c r="O7" s="45" t="s">
        <v>9</v>
      </c>
      <c r="P7" s="46"/>
      <c r="Q7" s="46"/>
      <c r="R7" s="47"/>
      <c r="S7" s="54"/>
      <c r="T7" s="55"/>
      <c r="U7" s="57"/>
      <c r="V7" s="57"/>
      <c r="W7" s="57"/>
    </row>
    <row r="8" spans="1:23" ht="39" x14ac:dyDescent="0.35">
      <c r="A8" s="51"/>
      <c r="B8" s="51"/>
      <c r="C8" s="3" t="s">
        <v>3</v>
      </c>
      <c r="D8" s="3" t="s">
        <v>4</v>
      </c>
      <c r="E8" s="3" t="s">
        <v>5</v>
      </c>
      <c r="F8" s="3" t="s">
        <v>4</v>
      </c>
      <c r="G8" s="3" t="s">
        <v>3</v>
      </c>
      <c r="H8" s="3" t="s">
        <v>4</v>
      </c>
      <c r="I8" s="3" t="s">
        <v>5</v>
      </c>
      <c r="J8" s="3" t="s">
        <v>4</v>
      </c>
      <c r="K8" s="3" t="s">
        <v>3</v>
      </c>
      <c r="L8" s="3" t="s">
        <v>4</v>
      </c>
      <c r="M8" s="3" t="s">
        <v>5</v>
      </c>
      <c r="N8" s="3" t="s">
        <v>4</v>
      </c>
      <c r="O8" s="3" t="s">
        <v>3</v>
      </c>
      <c r="P8" s="3" t="s">
        <v>4</v>
      </c>
      <c r="Q8" s="3" t="s">
        <v>5</v>
      </c>
      <c r="R8" s="3" t="s">
        <v>4</v>
      </c>
      <c r="S8" s="10" t="s">
        <v>10</v>
      </c>
      <c r="T8" s="10" t="s">
        <v>11</v>
      </c>
      <c r="U8" s="58"/>
      <c r="V8" s="58"/>
      <c r="W8" s="58"/>
    </row>
    <row r="9" spans="1:23" s="2" customFormat="1" ht="31" customHeight="1" x14ac:dyDescent="0.35">
      <c r="A9" s="4">
        <v>1</v>
      </c>
      <c r="B9" s="20" t="s">
        <v>29</v>
      </c>
      <c r="C9" s="6"/>
      <c r="D9" s="6"/>
      <c r="E9" s="6">
        <v>1</v>
      </c>
      <c r="F9" s="6">
        <v>5</v>
      </c>
      <c r="G9" s="6"/>
      <c r="H9" s="6"/>
      <c r="I9" s="6">
        <v>1</v>
      </c>
      <c r="J9" s="6">
        <v>10</v>
      </c>
      <c r="K9" s="6"/>
      <c r="L9" s="6"/>
      <c r="M9" s="6"/>
      <c r="N9" s="6"/>
      <c r="O9" s="6"/>
      <c r="P9" s="6"/>
      <c r="Q9" s="6"/>
      <c r="R9" s="6"/>
      <c r="S9" s="11">
        <f>SUM(C9,G9,K9,O9)</f>
        <v>0</v>
      </c>
      <c r="T9" s="11">
        <f t="shared" ref="T9:T14" si="0">SUM(E9,I9,M9,Q9)</f>
        <v>2</v>
      </c>
      <c r="U9" s="11">
        <f>SUM(S9:T9)</f>
        <v>2</v>
      </c>
      <c r="V9" s="12">
        <f t="shared" ref="V9:V14" si="1">U9/$U$15</f>
        <v>0.15384615384615385</v>
      </c>
      <c r="W9" s="11">
        <f>SUM(D9,F9,H9,J9,L9,N9,P9,R9)</f>
        <v>15</v>
      </c>
    </row>
    <row r="10" spans="1:23" s="2" customFormat="1" ht="31" customHeight="1" x14ac:dyDescent="0.35">
      <c r="A10" s="4">
        <v>2</v>
      </c>
      <c r="B10" s="19" t="s">
        <v>31</v>
      </c>
      <c r="C10" s="6"/>
      <c r="D10" s="6"/>
      <c r="E10" s="6"/>
      <c r="F10" s="6"/>
      <c r="G10" s="6"/>
      <c r="H10" s="6"/>
      <c r="I10" s="6">
        <v>1</v>
      </c>
      <c r="J10" s="6">
        <v>10</v>
      </c>
      <c r="K10" s="6"/>
      <c r="L10" s="6"/>
      <c r="M10" s="6"/>
      <c r="N10" s="6"/>
      <c r="O10" s="6"/>
      <c r="P10" s="6"/>
      <c r="Q10" s="6"/>
      <c r="R10" s="6"/>
      <c r="S10" s="11">
        <f t="shared" ref="S10:S14" si="2">SUM(C10,G10,K10,O10)</f>
        <v>0</v>
      </c>
      <c r="T10" s="11">
        <f t="shared" si="0"/>
        <v>1</v>
      </c>
      <c r="U10" s="11">
        <f t="shared" ref="U10:U14" si="3">SUM(S10:T10)</f>
        <v>1</v>
      </c>
      <c r="V10" s="12">
        <f t="shared" si="1"/>
        <v>7.6923076923076927E-2</v>
      </c>
      <c r="W10" s="11">
        <f t="shared" ref="W10:W14" si="4">SUM(D10,F10,H10,J10,L10,N10,P10,R10)</f>
        <v>10</v>
      </c>
    </row>
    <row r="11" spans="1:23" s="2" customFormat="1" ht="31" customHeight="1" x14ac:dyDescent="0.35">
      <c r="A11" s="4">
        <v>3</v>
      </c>
      <c r="B11" s="2" t="s">
        <v>30</v>
      </c>
      <c r="C11" s="6"/>
      <c r="D11" s="6"/>
      <c r="E11" s="6">
        <v>1</v>
      </c>
      <c r="F11" s="6">
        <v>5</v>
      </c>
      <c r="G11" s="6"/>
      <c r="H11" s="6"/>
      <c r="I11" s="6">
        <v>1</v>
      </c>
      <c r="J11" s="6">
        <v>10</v>
      </c>
      <c r="K11" s="6"/>
      <c r="L11" s="6"/>
      <c r="M11" s="6">
        <v>1</v>
      </c>
      <c r="N11" s="6">
        <v>10</v>
      </c>
      <c r="O11" s="6"/>
      <c r="P11" s="6"/>
      <c r="Q11" s="6">
        <v>1</v>
      </c>
      <c r="R11" s="6">
        <v>15</v>
      </c>
      <c r="S11" s="11">
        <f t="shared" si="2"/>
        <v>0</v>
      </c>
      <c r="T11" s="11">
        <f t="shared" si="0"/>
        <v>4</v>
      </c>
      <c r="U11" s="11">
        <f t="shared" si="3"/>
        <v>4</v>
      </c>
      <c r="V11" s="12">
        <f t="shared" si="1"/>
        <v>0.30769230769230771</v>
      </c>
      <c r="W11" s="11">
        <f t="shared" si="4"/>
        <v>40</v>
      </c>
    </row>
    <row r="12" spans="1:23" s="2" customFormat="1" ht="31" customHeight="1" x14ac:dyDescent="0.35">
      <c r="A12" s="4">
        <v>4</v>
      </c>
      <c r="B12" s="20" t="s">
        <v>32</v>
      </c>
      <c r="C12" s="6"/>
      <c r="D12" s="6"/>
      <c r="E12" s="6">
        <v>1</v>
      </c>
      <c r="F12" s="6">
        <v>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11">
        <f t="shared" si="2"/>
        <v>0</v>
      </c>
      <c r="T12" s="11">
        <f t="shared" si="0"/>
        <v>1</v>
      </c>
      <c r="U12" s="11">
        <f t="shared" si="3"/>
        <v>1</v>
      </c>
      <c r="V12" s="12">
        <f t="shared" si="1"/>
        <v>7.6923076923076927E-2</v>
      </c>
      <c r="W12" s="11">
        <f t="shared" si="4"/>
        <v>5</v>
      </c>
    </row>
    <row r="13" spans="1:23" s="2" customFormat="1" ht="31" customHeight="1" x14ac:dyDescent="0.35">
      <c r="A13" s="4">
        <v>5</v>
      </c>
      <c r="B13" s="5" t="s">
        <v>33</v>
      </c>
      <c r="C13" s="6"/>
      <c r="D13" s="6"/>
      <c r="E13" s="6"/>
      <c r="F13" s="6"/>
      <c r="G13" s="6"/>
      <c r="H13" s="6"/>
      <c r="I13" s="6">
        <v>1</v>
      </c>
      <c r="J13" s="6">
        <v>10</v>
      </c>
      <c r="K13" s="6"/>
      <c r="L13" s="6"/>
      <c r="M13" s="6"/>
      <c r="N13" s="6"/>
      <c r="O13" s="6"/>
      <c r="P13" s="6"/>
      <c r="Q13" s="6"/>
      <c r="R13" s="6"/>
      <c r="S13" s="11">
        <f t="shared" si="2"/>
        <v>0</v>
      </c>
      <c r="T13" s="11">
        <f t="shared" si="0"/>
        <v>1</v>
      </c>
      <c r="U13" s="11">
        <f t="shared" si="3"/>
        <v>1</v>
      </c>
      <c r="V13" s="12">
        <f t="shared" si="1"/>
        <v>7.6923076923076927E-2</v>
      </c>
      <c r="W13" s="11">
        <f t="shared" si="4"/>
        <v>10</v>
      </c>
    </row>
    <row r="14" spans="1:23" s="2" customFormat="1" ht="31" customHeight="1" x14ac:dyDescent="0.35">
      <c r="A14" s="4">
        <v>6</v>
      </c>
      <c r="B14" s="21" t="s">
        <v>34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>
        <v>1</v>
      </c>
      <c r="N14" s="6">
        <v>10</v>
      </c>
      <c r="O14" s="6"/>
      <c r="P14" s="6"/>
      <c r="Q14" s="6"/>
      <c r="R14" s="6"/>
      <c r="S14" s="11">
        <f t="shared" si="2"/>
        <v>0</v>
      </c>
      <c r="T14" s="11">
        <f t="shared" si="0"/>
        <v>1</v>
      </c>
      <c r="U14" s="11">
        <f t="shared" si="3"/>
        <v>1</v>
      </c>
      <c r="V14" s="12">
        <f t="shared" si="1"/>
        <v>7.6923076923076927E-2</v>
      </c>
      <c r="W14" s="11">
        <f t="shared" si="4"/>
        <v>10</v>
      </c>
    </row>
    <row r="15" spans="1:23" s="2" customFormat="1" ht="31" customHeight="1" x14ac:dyDescent="0.35">
      <c r="A15" s="22"/>
      <c r="B15" s="8" t="s">
        <v>17</v>
      </c>
      <c r="C15" s="11">
        <f>SUM(C9:C14)</f>
        <v>0</v>
      </c>
      <c r="D15" s="11"/>
      <c r="E15" s="11">
        <f>SUM(E9:E14)</f>
        <v>3</v>
      </c>
      <c r="F15" s="11"/>
      <c r="G15" s="11">
        <f>SUM(G9:G14)</f>
        <v>0</v>
      </c>
      <c r="H15" s="11"/>
      <c r="I15" s="11">
        <f>SUM(I9:I14)</f>
        <v>4</v>
      </c>
      <c r="J15" s="11"/>
      <c r="K15" s="11">
        <f>SUM(K9:K14)</f>
        <v>0</v>
      </c>
      <c r="L15" s="11"/>
      <c r="M15" s="11">
        <f>SUM(M9:M14)</f>
        <v>2</v>
      </c>
      <c r="N15" s="11"/>
      <c r="O15" s="11">
        <f>SUM(O9:O14)</f>
        <v>0</v>
      </c>
      <c r="P15" s="11"/>
      <c r="Q15" s="11">
        <f>SUM(Q9:Q14)</f>
        <v>1</v>
      </c>
      <c r="R15" s="11"/>
      <c r="S15" s="13">
        <f>SUM(S9:S14)</f>
        <v>0</v>
      </c>
      <c r="T15" s="13">
        <v>13</v>
      </c>
      <c r="U15" s="13">
        <v>13</v>
      </c>
      <c r="V15" s="14">
        <v>1</v>
      </c>
      <c r="W15" s="11">
        <v>90</v>
      </c>
    </row>
    <row r="16" spans="1:23" s="2" customFormat="1" ht="31" customHeight="1" x14ac:dyDescent="0.35">
      <c r="A16" s="7"/>
      <c r="B16" s="8" t="s">
        <v>14</v>
      </c>
      <c r="C16" s="39">
        <f>SUM(C15,E15)</f>
        <v>3</v>
      </c>
      <c r="D16" s="40"/>
      <c r="E16" s="40"/>
      <c r="F16" s="41"/>
      <c r="G16" s="39">
        <f>SUM(G15,I15)</f>
        <v>4</v>
      </c>
      <c r="H16" s="40"/>
      <c r="I16" s="40"/>
      <c r="J16" s="41"/>
      <c r="K16" s="39">
        <f>SUM(K15,M15)</f>
        <v>2</v>
      </c>
      <c r="L16" s="40"/>
      <c r="M16" s="40"/>
      <c r="N16" s="41"/>
      <c r="O16" s="39">
        <f>SUM(O15,Q15)</f>
        <v>1</v>
      </c>
      <c r="P16" s="40"/>
      <c r="Q16" s="40"/>
      <c r="R16" s="41"/>
      <c r="S16" s="13"/>
      <c r="T16" s="13"/>
      <c r="U16" s="13">
        <f>SUM(C16:R16)</f>
        <v>10</v>
      </c>
      <c r="V16" s="13"/>
      <c r="W16" s="13"/>
    </row>
    <row r="17" spans="1:23" s="2" customFormat="1" ht="31" customHeight="1" x14ac:dyDescent="0.35">
      <c r="A17" s="9"/>
      <c r="B17" s="8" t="s">
        <v>15</v>
      </c>
      <c r="C17" s="42">
        <v>0.4</v>
      </c>
      <c r="D17" s="43"/>
      <c r="E17" s="43"/>
      <c r="F17" s="44"/>
      <c r="G17" s="42">
        <v>0.3</v>
      </c>
      <c r="H17" s="43"/>
      <c r="I17" s="43"/>
      <c r="J17" s="44"/>
      <c r="K17" s="42">
        <v>0.2</v>
      </c>
      <c r="L17" s="43"/>
      <c r="M17" s="43"/>
      <c r="N17" s="44"/>
      <c r="O17" s="42">
        <v>0.1</v>
      </c>
      <c r="P17" s="43"/>
      <c r="Q17" s="43"/>
      <c r="R17" s="44"/>
      <c r="S17" s="13"/>
      <c r="T17" s="13"/>
      <c r="U17" s="13"/>
      <c r="V17" s="15">
        <f>SUM(C17:R17)</f>
        <v>0.99999999999999989</v>
      </c>
      <c r="W17" s="13"/>
    </row>
    <row r="18" spans="1:23" s="2" customFormat="1" ht="31" customHeight="1" x14ac:dyDescent="0.35">
      <c r="A18" s="9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</sheetData>
  <mergeCells count="21">
    <mergeCell ref="S6:T7"/>
    <mergeCell ref="U6:U8"/>
    <mergeCell ref="V6:V8"/>
    <mergeCell ref="W6:W8"/>
    <mergeCell ref="A1:W1"/>
    <mergeCell ref="A2:W2"/>
    <mergeCell ref="A6:A8"/>
    <mergeCell ref="B6:B8"/>
    <mergeCell ref="C7:F7"/>
    <mergeCell ref="G7:J7"/>
    <mergeCell ref="K7:N7"/>
    <mergeCell ref="O7:R7"/>
    <mergeCell ref="C6:R6"/>
    <mergeCell ref="C16:F16"/>
    <mergeCell ref="G16:J16"/>
    <mergeCell ref="K16:N16"/>
    <mergeCell ref="O16:R16"/>
    <mergeCell ref="C17:F17"/>
    <mergeCell ref="G17:J17"/>
    <mergeCell ref="K17:N17"/>
    <mergeCell ref="O17:R17"/>
  </mergeCells>
  <pageMargins left="0" right="0" top="0.2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K12</vt:lpstr>
      <vt:lpstr>K11</vt:lpstr>
      <vt:lpstr>K10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2020-10-11T04:13:30Z</cp:lastPrinted>
  <dcterms:created xsi:type="dcterms:W3CDTF">2020-10-11T03:21:21Z</dcterms:created>
  <dcterms:modified xsi:type="dcterms:W3CDTF">2022-05-17T03:36:18Z</dcterms:modified>
</cp:coreProperties>
</file>