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D:\ROYAL SCHOOL\SOAN DE KIEM TRA\Cuoi HKI\ĐỀ CHÍNH THỨC\"/>
    </mc:Choice>
  </mc:AlternateContent>
  <xr:revisionPtr revIDLastSave="0" documentId="13_ncr:1_{4D8AC166-23F8-40EA-ABF4-E7BE14B8985F}" xr6:coauthVersionLast="47" xr6:coauthVersionMax="47" xr10:uidLastSave="{00000000-0000-0000-0000-000000000000}"/>
  <bookViews>
    <workbookView xWindow="22932" yWindow="-108" windowWidth="23256" windowHeight="12456" activeTab="1" xr2:uid="{00000000-000D-0000-FFFF-FFFF00000000}"/>
  </bookViews>
  <sheets>
    <sheet name="LƯU Ý" sheetId="6" r:id="rId1"/>
    <sheet name="MT TN 100%" sheetId="9"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9" l="1"/>
  <c r="H10" i="9"/>
  <c r="H11" i="9"/>
  <c r="H12" i="9"/>
  <c r="H13" i="9"/>
  <c r="H14" i="9"/>
  <c r="H15" i="9"/>
  <c r="H16" i="9"/>
  <c r="H17" i="9"/>
  <c r="H18" i="9"/>
  <c r="I9" i="9"/>
  <c r="I10" i="9"/>
  <c r="I11" i="9"/>
  <c r="I12" i="9"/>
  <c r="I13" i="9"/>
  <c r="I14" i="9"/>
  <c r="I15" i="9"/>
  <c r="I16" i="9"/>
  <c r="I17" i="9"/>
  <c r="I18" i="9"/>
  <c r="F9" i="9"/>
  <c r="F10" i="9"/>
  <c r="F11" i="9"/>
  <c r="F12" i="9"/>
  <c r="F13" i="9"/>
  <c r="F14" i="9"/>
  <c r="F15" i="9"/>
  <c r="F16" i="9"/>
  <c r="F17" i="9"/>
  <c r="F18" i="9"/>
  <c r="D9" i="9"/>
  <c r="D10" i="9"/>
  <c r="D11" i="9"/>
  <c r="D12" i="9"/>
  <c r="D13" i="9"/>
  <c r="D14" i="9"/>
  <c r="D15" i="9"/>
  <c r="D16" i="9"/>
  <c r="D17" i="9"/>
  <c r="D18" i="9"/>
  <c r="H7" i="9"/>
  <c r="H8" i="9"/>
  <c r="F8" i="9"/>
  <c r="F7" i="9"/>
  <c r="D8" i="9"/>
  <c r="D7" i="9"/>
  <c r="J13" i="9" l="1"/>
  <c r="J11" i="9"/>
  <c r="J16" i="9"/>
  <c r="J9" i="9"/>
  <c r="J15" i="9"/>
  <c r="J14" i="9"/>
  <c r="J17" i="9"/>
  <c r="J18" i="9"/>
  <c r="J10" i="9"/>
  <c r="J12" i="9"/>
  <c r="J8" i="9"/>
  <c r="J7" i="9"/>
  <c r="I8" i="9"/>
  <c r="I7" i="9"/>
  <c r="G19" i="9" l="1"/>
  <c r="E19" i="9"/>
  <c r="C19" i="9"/>
  <c r="I19" i="9" l="1"/>
  <c r="K10" i="9" l="1"/>
  <c r="K16" i="9"/>
  <c r="K12" i="9"/>
  <c r="K18" i="9"/>
  <c r="K15" i="9"/>
  <c r="K17" i="9"/>
  <c r="K13" i="9"/>
  <c r="K9" i="9"/>
  <c r="K11" i="9"/>
  <c r="K14" i="9"/>
  <c r="K8" i="9"/>
  <c r="H19" i="9"/>
  <c r="F19" i="9"/>
  <c r="C21" i="9"/>
  <c r="E21" i="9"/>
  <c r="G21" i="9"/>
  <c r="K7" i="9"/>
  <c r="G20" i="9"/>
  <c r="E20" i="9"/>
  <c r="C20" i="9"/>
  <c r="D19" i="9" l="1"/>
  <c r="K20" i="9"/>
  <c r="I21" i="9"/>
  <c r="J19" i="9" l="1"/>
</calcChain>
</file>

<file path=xl/sharedStrings.xml><?xml version="1.0" encoding="utf-8"?>
<sst xmlns="http://schemas.openxmlformats.org/spreadsheetml/2006/main" count="49" uniqueCount="43">
  <si>
    <t>NỘI DUNG KIẾN THỨC</t>
  </si>
  <si>
    <t>CÂU HỎI THEO MỨC ĐỘ NHẬN THỨC</t>
  </si>
  <si>
    <t>THÔNG HIỂU</t>
  </si>
  <si>
    <t>VẬN DỤNG</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</si>
  <si>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</si>
  <si>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</si>
  <si>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</si>
  <si>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</si>
  <si>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</si>
  <si>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</si>
  <si>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</si>
  <si>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</si>
  <si>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</si>
  <si>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</si>
  <si>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</si>
  <si>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</si>
  <si>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</si>
  <si>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</si>
  <si>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</si>
  <si>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</si>
  <si>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</si>
  <si>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</si>
  <si>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ĐIỂM</t>
  </si>
  <si>
    <t>Điền số phút làm bài, số lượng câu hỏi định cho ở vị trí hightlight.</t>
  </si>
  <si>
    <t>Thời gian ước tính làm 1 câu (tính bằng phút)</t>
  </si>
  <si>
    <t>TRƯỜNG TH,THCS và THPT HOÀNG GIA</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</si>
  <si>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</si>
  <si>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Tập hợp</t>
  </si>
  <si>
    <t>Tập hợp số tự nhiên. Ghi số tự nhiên</t>
  </si>
  <si>
    <t>Các phép tính trong tập hợp số tự nhiên</t>
  </si>
  <si>
    <t>Lũy thừa với số mũ tự nhiên</t>
  </si>
  <si>
    <t>Thứ tự thực hiện phép tính</t>
  </si>
  <si>
    <t>Chia hết, chia có dư. Tính chất chia hết của một tổng</t>
  </si>
  <si>
    <t>Dấu hiệu chia hết cho 2 và 5</t>
  </si>
  <si>
    <t>Góc. Số đo góc</t>
  </si>
  <si>
    <t>MA TRẬN ĐỀ KIỂM TRA CUỐI HỌC KỲ I - NĂM HỌC 2021 - 2022</t>
  </si>
  <si>
    <t>MÔN THI : TOÁN 6 -  THỜI GIAN LÀM BÀI: 90 PHÚT</t>
  </si>
  <si>
    <t>Hình học trực quan. Các hình phẳng cơ bản</t>
  </si>
  <si>
    <t>Các yếu tố thống kê và xác suất</t>
  </si>
  <si>
    <t>Số nguyên tố, hợp số</t>
  </si>
  <si>
    <t>Ước số, bội số. ƯCLN, BCNN</t>
  </si>
  <si>
    <t>MÃ ĐỀ: 999</t>
  </si>
  <si>
    <t>Tỉ lệ theo mức độ là 50:40:10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</si>
</sst>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2"/>
      <color theme="1"/>
      <name val="Calibri"/>
      <family val="2"/>
      <scheme val="minor"/>
    </font>
    <font>
      <sz val="12"/>
      <color theme="1"/>
      <name val="Calibri"/>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rgb="FFFF0000"/>
      <name val="Palatino Linotype"/>
      <family val="1"/>
    </font>
    <font>
      <sz val="10"/>
      <color theme="1"/>
      <name val="Palatino Linotype"/>
      <family val="1"/>
    </font>
    <font>
      <b/>
      <sz val="11"/>
      <color theme="1" tint="4.9989318521683403E-2"/>
      <name val="Palatino Linotype"/>
      <family val="1"/>
    </font>
    <font>
      <b/>
      <sz val="14"/>
      <color rgb="FFFF0000"/>
      <name val="Palatino Linotype"/>
      <family val="1"/>
    </font>
    <font>
      <sz val="11.5"/>
      <color theme="1"/>
      <name val="Times New Roman"/>
      <family val="1"/>
    </font>
    <font>
      <b/>
      <sz val="10"/>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4" fillId="0" borderId="0" xfId="0" applyFont="1" applyFill="1" applyAlignment="1">
      <alignment horizontal="center"/>
    </xf>
    <xf numFmtId="0" fontId="7" fillId="0" borderId="0" xfId="0" applyFont="1" applyFill="1" applyAlignment="1">
      <alignment horizontal="center"/>
    </xf>
    <xf numFmtId="0" fontId="7" fillId="0" borderId="4" xfId="0" applyFont="1" applyFill="1" applyBorder="1" applyAlignment="1">
      <alignment horizontal="center"/>
    </xf>
    <xf numFmtId="2" fontId="7" fillId="0" borderId="4" xfId="0" applyNumberFormat="1" applyFont="1" applyFill="1" applyBorder="1" applyAlignment="1">
      <alignment horizontal="center"/>
    </xf>
    <xf numFmtId="2" fontId="7" fillId="0" borderId="0" xfId="0" applyNumberFormat="1" applyFont="1" applyFill="1" applyAlignment="1">
      <alignment horizontal="center"/>
    </xf>
    <xf numFmtId="43" fontId="3" fillId="0" borderId="1" xfId="1" applyFont="1" applyBorder="1" applyAlignment="1">
      <alignment horizontal="center"/>
    </xf>
    <xf numFmtId="0" fontId="7" fillId="0" borderId="4" xfId="0" applyFont="1" applyBorder="1" applyAlignment="1">
      <alignment horizontal="right"/>
    </xf>
    <xf numFmtId="43" fontId="4" fillId="5" borderId="1" xfId="1" applyFont="1" applyFill="1" applyBorder="1" applyAlignment="1">
      <alignment horizontal="center"/>
    </xf>
    <xf numFmtId="43" fontId="4" fillId="6" borderId="1" xfId="1" applyFont="1" applyFill="1" applyBorder="1" applyAlignment="1">
      <alignment horizontal="center"/>
    </xf>
    <xf numFmtId="0" fontId="8" fillId="5" borderId="1" xfId="0" applyFont="1" applyFill="1" applyBorder="1" applyAlignment="1">
      <alignment horizontal="center" vertical="center"/>
    </xf>
    <xf numFmtId="43" fontId="3" fillId="0" borderId="1" xfId="1" applyFont="1" applyBorder="1" applyAlignment="1">
      <alignment horizontal="center" vertical="center"/>
    </xf>
    <xf numFmtId="164" fontId="4" fillId="4" borderId="1" xfId="0" applyNumberFormat="1" applyFont="1" applyFill="1" applyBorder="1" applyAlignment="1">
      <alignment horizontal="center"/>
    </xf>
    <xf numFmtId="0" fontId="3" fillId="0" borderId="2" xfId="0" applyFont="1" applyBorder="1" applyAlignment="1">
      <alignment horizontal="center"/>
    </xf>
    <xf numFmtId="1" fontId="3" fillId="0" borderId="3" xfId="0" applyNumberFormat="1" applyFont="1" applyBorder="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9" fillId="3" borderId="0" xfId="0" applyFont="1" applyFill="1" applyAlignment="1">
      <alignment horizontal="center" vertical="center"/>
    </xf>
    <xf numFmtId="0" fontId="3" fillId="0" borderId="0" xfId="0" applyFont="1" applyAlignment="1">
      <alignment horizontal="left"/>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1" applyFont="1" applyFill="1" applyBorder="1" applyAlignment="1">
      <alignment horizontal="center"/>
    </xf>
    <xf numFmtId="43" fontId="4" fillId="5" borderId="3" xfId="1"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43" fontId="4" fillId="6" borderId="2" xfId="1" applyFont="1" applyFill="1" applyBorder="1" applyAlignment="1">
      <alignment horizontal="center"/>
    </xf>
    <xf numFmtId="43" fontId="4" fillId="6" borderId="3" xfId="1" applyFont="1" applyFill="1" applyBorder="1" applyAlignment="1">
      <alignment horizontal="center"/>
    </xf>
    <xf numFmtId="43" fontId="4" fillId="6" borderId="2" xfId="1" applyFont="1" applyFill="1" applyBorder="1" applyAlignment="1">
      <alignment horizontal="right"/>
    </xf>
    <xf numFmtId="43" fontId="4" fillId="6" borderId="3" xfId="1" applyFont="1" applyFill="1" applyBorder="1" applyAlignment="1">
      <alignment horizontal="right"/>
    </xf>
    <xf numFmtId="0" fontId="6" fillId="3" borderId="8" xfId="0" applyFont="1" applyFill="1" applyBorder="1" applyAlignment="1">
      <alignment horizontal="center"/>
    </xf>
    <xf numFmtId="0" fontId="11" fillId="0" borderId="1" xfId="0" applyFont="1" applyFill="1" applyBorder="1" applyAlignme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58203125" defaultRowHeight="15.5" x14ac:dyDescent="0.35"/>
  <cols>
    <col min="1" max="1" width="4.4140625" customWidth="1"/>
    <col min="12" max="12" width="69.5" customWidth="1"/>
  </cols>
  <sheetData>
    <row r="1" spans="1:12" ht="20" x14ac:dyDescent="0.35">
      <c r="A1" s="31" t="s">
        <v>16</v>
      </c>
      <c r="B1" s="31"/>
      <c r="C1" s="31"/>
      <c r="D1" s="31"/>
      <c r="E1" s="31"/>
      <c r="F1" s="31"/>
      <c r="G1" s="31"/>
      <c r="H1" s="31"/>
      <c r="I1" s="31"/>
      <c r="J1" s="31"/>
      <c r="K1" s="31"/>
      <c r="L1" s="31"/>
    </row>
    <row r="2" spans="1:12" s="2" customFormat="1" ht="42" customHeight="1" x14ac:dyDescent="0.35">
      <c r="A2" s="4">
        <v>1</v>
      </c>
      <c r="B2" s="27" t="s">
        <v>26</v>
      </c>
      <c r="C2" s="27"/>
      <c r="D2" s="27"/>
      <c r="E2" s="27"/>
      <c r="F2" s="27"/>
      <c r="G2" s="27"/>
      <c r="H2" s="27"/>
      <c r="I2" s="27"/>
      <c r="J2" s="27"/>
      <c r="K2" s="27"/>
      <c r="L2" s="27"/>
    </row>
    <row r="3" spans="1:12" ht="22.5" customHeight="1" x14ac:dyDescent="0.35">
      <c r="A3" s="6">
        <v>2</v>
      </c>
      <c r="B3" s="28" t="s">
        <v>4</v>
      </c>
      <c r="C3" s="28"/>
      <c r="D3" s="28"/>
      <c r="E3" s="28"/>
      <c r="F3" s="28"/>
      <c r="G3" s="28"/>
      <c r="H3" s="28"/>
      <c r="I3" s="28"/>
      <c r="J3" s="28"/>
      <c r="K3" s="28"/>
      <c r="L3" s="28"/>
    </row>
    <row r="4" spans="1:12" ht="17" x14ac:dyDescent="0.45">
      <c r="A4" s="6">
        <v>3</v>
      </c>
      <c r="B4" s="3" t="s">
        <v>5</v>
      </c>
      <c r="C4" s="3"/>
      <c r="D4" s="3"/>
      <c r="E4" s="3"/>
      <c r="F4" s="3"/>
      <c r="G4" s="3"/>
      <c r="H4" s="3"/>
      <c r="I4" s="3"/>
      <c r="J4" s="3"/>
      <c r="K4" s="3"/>
      <c r="L4" s="3"/>
    </row>
    <row r="5" spans="1:12" s="1" customFormat="1" ht="269.25" customHeight="1" x14ac:dyDescent="0.35">
      <c r="A5" s="6"/>
      <c r="B5" s="29" t="s">
        <v>17</v>
      </c>
      <c r="C5" s="29"/>
      <c r="D5" s="29"/>
      <c r="E5" s="29"/>
      <c r="F5" s="29"/>
      <c r="G5" s="29"/>
      <c r="H5" s="29"/>
      <c r="I5" s="29"/>
      <c r="J5" s="29"/>
      <c r="K5" s="29"/>
      <c r="L5" s="29"/>
    </row>
    <row r="6" spans="1:12" ht="308.25" customHeight="1" x14ac:dyDescent="0.45">
      <c r="A6" s="3"/>
      <c r="B6" s="30" t="s">
        <v>6</v>
      </c>
      <c r="C6" s="30"/>
      <c r="D6" s="30"/>
      <c r="E6" s="30"/>
      <c r="F6" s="30"/>
      <c r="G6" s="30"/>
      <c r="H6" s="30"/>
      <c r="I6" s="30"/>
      <c r="J6" s="30"/>
      <c r="K6" s="30"/>
      <c r="L6" s="30"/>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K27"/>
  <sheetViews>
    <sheetView tabSelected="1" zoomScale="115" zoomScaleNormal="115" workbookViewId="0">
      <pane ySplit="6" topLeftCell="A7" activePane="bottomLeft" state="frozen"/>
      <selection pane="bottomLeft" activeCell="L14" sqref="L14"/>
    </sheetView>
  </sheetViews>
  <sheetFormatPr defaultColWidth="9" defaultRowHeight="17" x14ac:dyDescent="0.45"/>
  <cols>
    <col min="1" max="1" width="4.08203125" style="3" customWidth="1"/>
    <col min="2" max="2" width="49.5" style="3" bestFit="1" customWidth="1"/>
    <col min="3" max="11" width="11" style="3" customWidth="1"/>
    <col min="12" max="16384" width="9" style="3"/>
  </cols>
  <sheetData>
    <row r="1" spans="1:11" x14ac:dyDescent="0.45">
      <c r="A1" s="35" t="s">
        <v>8</v>
      </c>
      <c r="B1" s="35"/>
      <c r="C1" s="36" t="s">
        <v>35</v>
      </c>
      <c r="D1" s="36"/>
      <c r="E1" s="36"/>
      <c r="F1" s="36"/>
      <c r="G1" s="36"/>
      <c r="H1" s="36"/>
      <c r="I1" s="36"/>
      <c r="J1" s="36"/>
      <c r="K1" s="36"/>
    </row>
    <row r="2" spans="1:11" x14ac:dyDescent="0.45">
      <c r="A2" s="36" t="s">
        <v>25</v>
      </c>
      <c r="B2" s="36"/>
      <c r="C2" s="36" t="s">
        <v>36</v>
      </c>
      <c r="D2" s="36"/>
      <c r="E2" s="36"/>
      <c r="F2" s="36"/>
      <c r="G2" s="36"/>
      <c r="H2" s="36"/>
      <c r="I2" s="36"/>
      <c r="J2" s="36"/>
      <c r="K2" s="36"/>
    </row>
    <row r="3" spans="1:11" x14ac:dyDescent="0.45">
      <c r="B3" s="16" t="s">
        <v>24</v>
      </c>
      <c r="C3" s="12"/>
      <c r="D3" s="13">
        <v>1.4</v>
      </c>
      <c r="E3" s="14"/>
      <c r="F3" s="14">
        <v>2.25</v>
      </c>
      <c r="G3" s="14"/>
      <c r="H3" s="14">
        <v>2</v>
      </c>
      <c r="I3" s="11"/>
      <c r="J3" s="57" t="s">
        <v>41</v>
      </c>
      <c r="K3" s="10"/>
    </row>
    <row r="4" spans="1:11" x14ac:dyDescent="0.45">
      <c r="A4" s="37" t="s">
        <v>7</v>
      </c>
      <c r="B4" s="37" t="s">
        <v>0</v>
      </c>
      <c r="C4" s="40" t="s">
        <v>1</v>
      </c>
      <c r="D4" s="40"/>
      <c r="E4" s="40"/>
      <c r="F4" s="40"/>
      <c r="G4" s="40"/>
      <c r="H4" s="40"/>
      <c r="I4" s="41" t="s">
        <v>9</v>
      </c>
      <c r="J4" s="41" t="s">
        <v>13</v>
      </c>
      <c r="K4" s="41" t="s">
        <v>10</v>
      </c>
    </row>
    <row r="5" spans="1:11" x14ac:dyDescent="0.45">
      <c r="A5" s="38"/>
      <c r="B5" s="38"/>
      <c r="C5" s="44" t="s">
        <v>12</v>
      </c>
      <c r="D5" s="45"/>
      <c r="E5" s="44" t="s">
        <v>2</v>
      </c>
      <c r="F5" s="45"/>
      <c r="G5" s="44" t="s">
        <v>3</v>
      </c>
      <c r="H5" s="45"/>
      <c r="I5" s="42"/>
      <c r="J5" s="42"/>
      <c r="K5" s="42"/>
    </row>
    <row r="6" spans="1:11" x14ac:dyDescent="0.45">
      <c r="A6" s="39"/>
      <c r="B6" s="38"/>
      <c r="C6" s="19" t="s">
        <v>14</v>
      </c>
      <c r="D6" s="19" t="s">
        <v>15</v>
      </c>
      <c r="E6" s="19" t="s">
        <v>14</v>
      </c>
      <c r="F6" s="19" t="s">
        <v>15</v>
      </c>
      <c r="G6" s="19" t="s">
        <v>14</v>
      </c>
      <c r="H6" s="19" t="s">
        <v>15</v>
      </c>
      <c r="I6" s="43"/>
      <c r="J6" s="43"/>
      <c r="K6" s="43"/>
    </row>
    <row r="7" spans="1:11" x14ac:dyDescent="0.45">
      <c r="A7" s="22">
        <v>1</v>
      </c>
      <c r="B7" s="24" t="s">
        <v>27</v>
      </c>
      <c r="C7" s="23">
        <v>2</v>
      </c>
      <c r="D7" s="20">
        <f>C7*$D$3</f>
        <v>2.8</v>
      </c>
      <c r="E7" s="7"/>
      <c r="F7" s="20">
        <f>E7*$F$3</f>
        <v>0</v>
      </c>
      <c r="G7" s="7"/>
      <c r="H7" s="20">
        <f>G7*$H$3</f>
        <v>0</v>
      </c>
      <c r="I7" s="15">
        <f>SUM(C7+E7+G7)</f>
        <v>2</v>
      </c>
      <c r="J7" s="15">
        <f>SUM(D7+F7+H7)</f>
        <v>2.8</v>
      </c>
      <c r="K7" s="15">
        <f>I7*100/$I$19</f>
        <v>4</v>
      </c>
    </row>
    <row r="8" spans="1:11" x14ac:dyDescent="0.45">
      <c r="A8" s="22">
        <v>2</v>
      </c>
      <c r="B8" s="24" t="s">
        <v>28</v>
      </c>
      <c r="C8" s="23">
        <v>3</v>
      </c>
      <c r="D8" s="20">
        <f t="shared" ref="D8:D18" si="0">C8*$D$3</f>
        <v>4.1999999999999993</v>
      </c>
      <c r="E8" s="7"/>
      <c r="F8" s="20">
        <f t="shared" ref="F8:F18" si="1">E8*$F$3</f>
        <v>0</v>
      </c>
      <c r="G8" s="7"/>
      <c r="H8" s="20">
        <f t="shared" ref="H8:H18" si="2">G8*$H$3</f>
        <v>0</v>
      </c>
      <c r="I8" s="15">
        <f>SUM(C8+E8+G8)</f>
        <v>3</v>
      </c>
      <c r="J8" s="15">
        <f>SUM(D8+F8+H8)</f>
        <v>4.1999999999999993</v>
      </c>
      <c r="K8" s="15">
        <f>I8*100/$I$19</f>
        <v>6</v>
      </c>
    </row>
    <row r="9" spans="1:11" x14ac:dyDescent="0.45">
      <c r="A9" s="22">
        <v>3</v>
      </c>
      <c r="B9" s="24" t="s">
        <v>29</v>
      </c>
      <c r="C9" s="23">
        <v>1</v>
      </c>
      <c r="D9" s="20">
        <f t="shared" si="0"/>
        <v>1.4</v>
      </c>
      <c r="E9" s="7">
        <v>4</v>
      </c>
      <c r="F9" s="20">
        <f t="shared" si="1"/>
        <v>9</v>
      </c>
      <c r="G9" s="7">
        <v>1</v>
      </c>
      <c r="H9" s="20">
        <f t="shared" si="2"/>
        <v>2</v>
      </c>
      <c r="I9" s="15">
        <f t="shared" ref="I9:I18" si="3">SUM(C9+E9+G9)</f>
        <v>6</v>
      </c>
      <c r="J9" s="15">
        <f t="shared" ref="J9:J18" si="4">SUM(D9+F9+H9)</f>
        <v>12.4</v>
      </c>
      <c r="K9" s="15">
        <f>I9*100/$I$19</f>
        <v>12</v>
      </c>
    </row>
    <row r="10" spans="1:11" x14ac:dyDescent="0.45">
      <c r="A10" s="22">
        <v>4</v>
      </c>
      <c r="B10" s="24" t="s">
        <v>30</v>
      </c>
      <c r="C10" s="23">
        <v>2</v>
      </c>
      <c r="D10" s="20">
        <f t="shared" si="0"/>
        <v>2.8</v>
      </c>
      <c r="E10" s="7">
        <v>5</v>
      </c>
      <c r="F10" s="20">
        <f t="shared" si="1"/>
        <v>11.25</v>
      </c>
      <c r="G10" s="7"/>
      <c r="H10" s="20">
        <f t="shared" si="2"/>
        <v>0</v>
      </c>
      <c r="I10" s="15">
        <f t="shared" si="3"/>
        <v>7</v>
      </c>
      <c r="J10" s="15">
        <f t="shared" si="4"/>
        <v>14.05</v>
      </c>
      <c r="K10" s="15">
        <f>I10*100/$I$19</f>
        <v>14</v>
      </c>
    </row>
    <row r="11" spans="1:11" x14ac:dyDescent="0.45">
      <c r="A11" s="22">
        <v>5</v>
      </c>
      <c r="B11" s="24" t="s">
        <v>31</v>
      </c>
      <c r="C11" s="23"/>
      <c r="D11" s="20">
        <f t="shared" si="0"/>
        <v>0</v>
      </c>
      <c r="E11" s="7">
        <v>1</v>
      </c>
      <c r="F11" s="20">
        <f t="shared" si="1"/>
        <v>2.25</v>
      </c>
      <c r="G11" s="7">
        <v>1</v>
      </c>
      <c r="H11" s="20">
        <f t="shared" si="2"/>
        <v>2</v>
      </c>
      <c r="I11" s="15">
        <f t="shared" si="3"/>
        <v>2</v>
      </c>
      <c r="J11" s="15">
        <f t="shared" si="4"/>
        <v>4.25</v>
      </c>
      <c r="K11" s="15">
        <f>I11*100/$I$19</f>
        <v>4</v>
      </c>
    </row>
    <row r="12" spans="1:11" x14ac:dyDescent="0.45">
      <c r="A12" s="22">
        <v>6</v>
      </c>
      <c r="B12" s="26" t="s">
        <v>32</v>
      </c>
      <c r="C12" s="23">
        <v>2</v>
      </c>
      <c r="D12" s="20">
        <f t="shared" si="0"/>
        <v>2.8</v>
      </c>
      <c r="E12" s="7">
        <v>1</v>
      </c>
      <c r="F12" s="20">
        <f t="shared" si="1"/>
        <v>2.25</v>
      </c>
      <c r="G12" s="7"/>
      <c r="H12" s="20">
        <f t="shared" si="2"/>
        <v>0</v>
      </c>
      <c r="I12" s="15">
        <f t="shared" si="3"/>
        <v>3</v>
      </c>
      <c r="J12" s="15">
        <f t="shared" si="4"/>
        <v>5.05</v>
      </c>
      <c r="K12" s="15">
        <f>I12*100/$I$19</f>
        <v>6</v>
      </c>
    </row>
    <row r="13" spans="1:11" x14ac:dyDescent="0.45">
      <c r="A13" s="22">
        <v>7</v>
      </c>
      <c r="B13" s="26" t="s">
        <v>33</v>
      </c>
      <c r="C13" s="23">
        <v>1</v>
      </c>
      <c r="D13" s="20">
        <f t="shared" si="0"/>
        <v>1.4</v>
      </c>
      <c r="E13" s="7">
        <v>2</v>
      </c>
      <c r="F13" s="20">
        <f t="shared" si="1"/>
        <v>4.5</v>
      </c>
      <c r="G13" s="7"/>
      <c r="H13" s="20">
        <f t="shared" si="2"/>
        <v>0</v>
      </c>
      <c r="I13" s="15">
        <f t="shared" si="3"/>
        <v>3</v>
      </c>
      <c r="J13" s="15">
        <f t="shared" si="4"/>
        <v>5.9</v>
      </c>
      <c r="K13" s="15">
        <f>I13*100/$I$19</f>
        <v>6</v>
      </c>
    </row>
    <row r="14" spans="1:11" x14ac:dyDescent="0.45">
      <c r="A14" s="22">
        <v>8</v>
      </c>
      <c r="B14" s="26" t="s">
        <v>39</v>
      </c>
      <c r="C14" s="23">
        <v>1</v>
      </c>
      <c r="D14" s="20">
        <f t="shared" si="0"/>
        <v>1.4</v>
      </c>
      <c r="E14" s="7">
        <v>1</v>
      </c>
      <c r="F14" s="20">
        <f t="shared" si="1"/>
        <v>2.25</v>
      </c>
      <c r="G14" s="7">
        <v>1</v>
      </c>
      <c r="H14" s="20">
        <f t="shared" si="2"/>
        <v>2</v>
      </c>
      <c r="I14" s="15">
        <f t="shared" si="3"/>
        <v>3</v>
      </c>
      <c r="J14" s="15">
        <f t="shared" si="4"/>
        <v>5.65</v>
      </c>
      <c r="K14" s="15">
        <f>I14*100/$I$19</f>
        <v>6</v>
      </c>
    </row>
    <row r="15" spans="1:11" x14ac:dyDescent="0.45">
      <c r="A15" s="22">
        <v>9</v>
      </c>
      <c r="B15" s="26" t="s">
        <v>40</v>
      </c>
      <c r="C15" s="23">
        <v>2</v>
      </c>
      <c r="D15" s="20">
        <f t="shared" si="0"/>
        <v>2.8</v>
      </c>
      <c r="E15" s="7">
        <v>2</v>
      </c>
      <c r="F15" s="20">
        <f t="shared" si="1"/>
        <v>4.5</v>
      </c>
      <c r="G15" s="7">
        <v>2</v>
      </c>
      <c r="H15" s="20">
        <f t="shared" si="2"/>
        <v>4</v>
      </c>
      <c r="I15" s="15">
        <f t="shared" si="3"/>
        <v>6</v>
      </c>
      <c r="J15" s="15">
        <f t="shared" si="4"/>
        <v>11.3</v>
      </c>
      <c r="K15" s="15">
        <f>I15*100/$I$19</f>
        <v>12</v>
      </c>
    </row>
    <row r="16" spans="1:11" x14ac:dyDescent="0.45">
      <c r="A16" s="22">
        <v>10</v>
      </c>
      <c r="B16" s="26" t="s">
        <v>34</v>
      </c>
      <c r="C16" s="23">
        <v>3</v>
      </c>
      <c r="D16" s="20">
        <f t="shared" si="0"/>
        <v>4.1999999999999993</v>
      </c>
      <c r="E16" s="7"/>
      <c r="F16" s="20">
        <f t="shared" si="1"/>
        <v>0</v>
      </c>
      <c r="G16" s="7"/>
      <c r="H16" s="20">
        <f t="shared" si="2"/>
        <v>0</v>
      </c>
      <c r="I16" s="15">
        <f t="shared" si="3"/>
        <v>3</v>
      </c>
      <c r="J16" s="15">
        <f t="shared" si="4"/>
        <v>4.1999999999999993</v>
      </c>
      <c r="K16" s="15">
        <f>I16*100/$I$19</f>
        <v>6</v>
      </c>
    </row>
    <row r="17" spans="1:11" x14ac:dyDescent="0.45">
      <c r="A17" s="22">
        <v>11</v>
      </c>
      <c r="B17" s="25" t="s">
        <v>37</v>
      </c>
      <c r="C17" s="23">
        <v>5</v>
      </c>
      <c r="D17" s="20">
        <f t="shared" si="0"/>
        <v>7</v>
      </c>
      <c r="E17" s="7">
        <v>2</v>
      </c>
      <c r="F17" s="20">
        <f t="shared" si="1"/>
        <v>4.5</v>
      </c>
      <c r="G17" s="7"/>
      <c r="H17" s="20">
        <f t="shared" si="2"/>
        <v>0</v>
      </c>
      <c r="I17" s="15">
        <f t="shared" si="3"/>
        <v>7</v>
      </c>
      <c r="J17" s="15">
        <f t="shared" si="4"/>
        <v>11.5</v>
      </c>
      <c r="K17" s="15">
        <f>I17*100/$I$19</f>
        <v>14</v>
      </c>
    </row>
    <row r="18" spans="1:11" x14ac:dyDescent="0.45">
      <c r="A18" s="22">
        <v>12</v>
      </c>
      <c r="B18" s="25" t="s">
        <v>38</v>
      </c>
      <c r="C18" s="23">
        <v>3</v>
      </c>
      <c r="D18" s="20">
        <f t="shared" si="0"/>
        <v>4.1999999999999993</v>
      </c>
      <c r="E18" s="7">
        <v>2</v>
      </c>
      <c r="F18" s="20">
        <f t="shared" si="1"/>
        <v>4.5</v>
      </c>
      <c r="G18" s="7"/>
      <c r="H18" s="20">
        <f t="shared" si="2"/>
        <v>0</v>
      </c>
      <c r="I18" s="15">
        <f t="shared" si="3"/>
        <v>5</v>
      </c>
      <c r="J18" s="15">
        <f t="shared" si="4"/>
        <v>8.6999999999999993</v>
      </c>
      <c r="K18" s="15">
        <f>I18*100/$I$19</f>
        <v>10</v>
      </c>
    </row>
    <row r="19" spans="1:11" x14ac:dyDescent="0.45">
      <c r="A19" s="33" t="s">
        <v>9</v>
      </c>
      <c r="B19" s="34"/>
      <c r="C19" s="8">
        <f t="shared" ref="C19:J19" si="5">SUM(C7:C18)</f>
        <v>25</v>
      </c>
      <c r="D19" s="21">
        <f t="shared" si="5"/>
        <v>35</v>
      </c>
      <c r="E19" s="8">
        <f t="shared" si="5"/>
        <v>20</v>
      </c>
      <c r="F19" s="21">
        <f t="shared" si="5"/>
        <v>45</v>
      </c>
      <c r="G19" s="8">
        <f t="shared" si="5"/>
        <v>5</v>
      </c>
      <c r="H19" s="21">
        <f t="shared" si="5"/>
        <v>10</v>
      </c>
      <c r="I19" s="8">
        <f t="shared" si="5"/>
        <v>50</v>
      </c>
      <c r="J19" s="8">
        <f t="shared" si="5"/>
        <v>90</v>
      </c>
      <c r="K19" s="9"/>
    </row>
    <row r="20" spans="1:11" x14ac:dyDescent="0.45">
      <c r="A20" s="46" t="s">
        <v>10</v>
      </c>
      <c r="B20" s="47"/>
      <c r="C20" s="48">
        <f>C19*100/$I$19</f>
        <v>50</v>
      </c>
      <c r="D20" s="49"/>
      <c r="E20" s="48">
        <f t="shared" ref="E20" si="6">E19*100/$I$19</f>
        <v>40</v>
      </c>
      <c r="F20" s="49"/>
      <c r="G20" s="48">
        <f t="shared" ref="G20" si="7">G19*100/$I$19</f>
        <v>10</v>
      </c>
      <c r="H20" s="49"/>
      <c r="I20" s="17"/>
      <c r="J20" s="17"/>
      <c r="K20" s="17">
        <f>SUM(K7:K18)</f>
        <v>100</v>
      </c>
    </row>
    <row r="21" spans="1:11" x14ac:dyDescent="0.45">
      <c r="A21" s="50" t="s">
        <v>11</v>
      </c>
      <c r="B21" s="51"/>
      <c r="C21" s="52">
        <f>(10/$I$19)*C19</f>
        <v>5</v>
      </c>
      <c r="D21" s="53"/>
      <c r="E21" s="52">
        <f t="shared" ref="E21" si="8">(10/$I$19)*E19</f>
        <v>4</v>
      </c>
      <c r="F21" s="53"/>
      <c r="G21" s="52">
        <f t="shared" ref="G21" si="9">(10/$I$19)*G19</f>
        <v>1</v>
      </c>
      <c r="H21" s="53"/>
      <c r="I21" s="54">
        <f>SUM(C21:H21)</f>
        <v>10</v>
      </c>
      <c r="J21" s="55"/>
      <c r="K21" s="18" t="s">
        <v>22</v>
      </c>
    </row>
    <row r="22" spans="1:11" x14ac:dyDescent="0.45">
      <c r="A22" s="56" t="s">
        <v>18</v>
      </c>
      <c r="B22" s="56"/>
      <c r="C22" s="56"/>
      <c r="D22" s="56"/>
      <c r="E22" s="56"/>
      <c r="F22" s="56"/>
      <c r="G22" s="56"/>
      <c r="H22" s="56"/>
      <c r="I22" s="56"/>
      <c r="J22" s="56"/>
      <c r="K22" s="56"/>
    </row>
    <row r="23" spans="1:11" x14ac:dyDescent="0.45">
      <c r="A23" s="5">
        <v>1</v>
      </c>
      <c r="B23" s="32" t="s">
        <v>21</v>
      </c>
      <c r="C23" s="32"/>
      <c r="D23" s="32"/>
      <c r="E23" s="32"/>
      <c r="F23" s="32"/>
      <c r="G23" s="32"/>
      <c r="H23" s="32"/>
      <c r="I23" s="32"/>
      <c r="J23" s="32"/>
      <c r="K23" s="32"/>
    </row>
    <row r="24" spans="1:11" x14ac:dyDescent="0.45">
      <c r="A24" s="5">
        <v>2</v>
      </c>
      <c r="B24" s="32" t="s">
        <v>19</v>
      </c>
      <c r="C24" s="32"/>
      <c r="D24" s="32"/>
      <c r="E24" s="32"/>
      <c r="F24" s="32"/>
      <c r="G24" s="32"/>
      <c r="H24" s="32"/>
      <c r="I24" s="32"/>
      <c r="J24" s="32"/>
      <c r="K24" s="32"/>
    </row>
    <row r="25" spans="1:11" x14ac:dyDescent="0.45">
      <c r="A25" s="5">
        <v>3</v>
      </c>
      <c r="B25" s="32" t="s">
        <v>20</v>
      </c>
      <c r="C25" s="32"/>
      <c r="D25" s="32"/>
      <c r="E25" s="32"/>
      <c r="F25" s="32"/>
      <c r="G25" s="32"/>
      <c r="H25" s="32"/>
      <c r="I25" s="32"/>
      <c r="J25" s="32"/>
      <c r="K25" s="32"/>
    </row>
    <row r="26" spans="1:11" x14ac:dyDescent="0.45">
      <c r="A26" s="5">
        <v>4</v>
      </c>
      <c r="B26" s="32" t="s">
        <v>42</v>
      </c>
      <c r="C26" s="32"/>
      <c r="D26" s="32"/>
      <c r="E26" s="32"/>
      <c r="F26" s="32"/>
      <c r="G26" s="32"/>
      <c r="H26" s="32"/>
      <c r="I26" s="32"/>
      <c r="J26" s="32"/>
      <c r="K26" s="32"/>
    </row>
    <row r="27" spans="1:11" x14ac:dyDescent="0.45">
      <c r="A27" s="5">
        <v>5</v>
      </c>
      <c r="B27" s="32" t="s">
        <v>23</v>
      </c>
      <c r="C27" s="32"/>
      <c r="D27" s="32"/>
      <c r="E27" s="32"/>
      <c r="F27" s="32"/>
      <c r="G27" s="32"/>
      <c r="H27" s="32"/>
      <c r="I27" s="32"/>
      <c r="J27" s="32"/>
      <c r="K27" s="32"/>
    </row>
  </sheetData>
  <mergeCells count="29">
    <mergeCell ref="B25:K25"/>
    <mergeCell ref="B26:K26"/>
    <mergeCell ref="B27:K27"/>
    <mergeCell ref="A20:B20"/>
    <mergeCell ref="C20:D20"/>
    <mergeCell ref="E20:F20"/>
    <mergeCell ref="G20:H20"/>
    <mergeCell ref="A21:B21"/>
    <mergeCell ref="C21:D21"/>
    <mergeCell ref="E21:F21"/>
    <mergeCell ref="G21:H21"/>
    <mergeCell ref="I21:J21"/>
    <mergeCell ref="A22:K22"/>
    <mergeCell ref="B23:K23"/>
    <mergeCell ref="B24:K24"/>
    <mergeCell ref="A19:B19"/>
    <mergeCell ref="A1:B1"/>
    <mergeCell ref="C1:K1"/>
    <mergeCell ref="A2:B2"/>
    <mergeCell ref="C2:K2"/>
    <mergeCell ref="A4:A6"/>
    <mergeCell ref="B4:B6"/>
    <mergeCell ref="C4:H4"/>
    <mergeCell ref="I4:I6"/>
    <mergeCell ref="J4:J6"/>
    <mergeCell ref="K4:K6"/>
    <mergeCell ref="C5:D5"/>
    <mergeCell ref="E5:F5"/>
    <mergeCell ref="G5:H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LƯU Ý</vt:lpstr>
      <vt:lpstr>MT TN 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dcterms:created xsi:type="dcterms:W3CDTF">2020-10-09T15:09:03Z</dcterms:created>
  <dcterms:modified xsi:type="dcterms:W3CDTF">2021-12-22T05:47:54Z</dcterms:modified>
</cp:coreProperties>
</file>