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ducation\A.Tân Phú\Lớp 10- Tân Phú\Đề kiểm tra cuối kì 1\"/>
    </mc:Choice>
  </mc:AlternateContent>
  <bookViews>
    <workbookView xWindow="-120" yWindow="-120" windowWidth="20736" windowHeight="11160"/>
  </bookViews>
  <sheets>
    <sheet name="Trang_tính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1" l="1"/>
  <c r="R10" i="1"/>
  <c r="R11" i="1"/>
  <c r="R9" i="1"/>
  <c r="F9" i="1"/>
  <c r="F10" i="1"/>
  <c r="F11" i="1"/>
  <c r="F8" i="1"/>
  <c r="N9" i="1"/>
  <c r="N10" i="1"/>
  <c r="N11" i="1"/>
  <c r="N8" i="1"/>
  <c r="J9" i="1"/>
  <c r="J10" i="1"/>
  <c r="J11" i="1"/>
  <c r="J8" i="1"/>
  <c r="T9" i="1" l="1"/>
  <c r="T10" i="1"/>
  <c r="T11" i="1"/>
  <c r="T8" i="1"/>
  <c r="N12" i="1"/>
  <c r="R12" i="1"/>
  <c r="J12" i="1"/>
  <c r="Q12" i="1"/>
  <c r="M12" i="1"/>
  <c r="I12" i="1"/>
  <c r="G13" i="1"/>
  <c r="F12" i="1" l="1"/>
  <c r="E12" i="1" l="1"/>
  <c r="T12" i="1" s="1"/>
  <c r="S9" i="1"/>
  <c r="S10" i="1"/>
  <c r="U10" i="1" s="1"/>
  <c r="S11" i="1"/>
  <c r="S8" i="1"/>
  <c r="O12" i="1"/>
  <c r="P12" i="1" s="1"/>
  <c r="K12" i="1"/>
  <c r="L12" i="1" s="1"/>
  <c r="G12" i="1"/>
  <c r="H12" i="1" s="1"/>
  <c r="C12" i="1"/>
  <c r="C13" i="1" l="1"/>
  <c r="D12" i="1"/>
  <c r="W11" i="1"/>
  <c r="U11" i="1"/>
  <c r="U8" i="1"/>
  <c r="W9" i="1"/>
  <c r="U9" i="1"/>
  <c r="W10" i="1"/>
  <c r="S12" i="1"/>
  <c r="W8" i="1"/>
  <c r="U12" i="1" l="1"/>
  <c r="V12" i="1" s="1"/>
  <c r="W12" i="1"/>
  <c r="K13" i="1"/>
  <c r="O13" i="1"/>
  <c r="V11" i="1" l="1"/>
  <c r="V10" i="1"/>
  <c r="V9" i="1"/>
  <c r="V8" i="1"/>
  <c r="U13" i="1" l="1"/>
  <c r="O14" i="1" l="1"/>
  <c r="K14" i="1"/>
  <c r="C14" i="1"/>
  <c r="G14" i="1"/>
  <c r="V14" i="1" l="1"/>
</calcChain>
</file>

<file path=xl/sharedStrings.xml><?xml version="1.0" encoding="utf-8"?>
<sst xmlns="http://schemas.openxmlformats.org/spreadsheetml/2006/main" count="38" uniqueCount="25">
  <si>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</si>
  <si>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</si>
  <si>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</si>
  <si>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</si>
  <si>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</si>
  <si>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</si>
  <si>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</si>
  <si>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</si>
  <si>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</si>
  <si>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</si>
  <si>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</si>
  <si>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</si>
  <si>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</si>
  <si>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</si>
  <si>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</si>
  <si>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</si>
  <si>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</si>
  <si>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Tổng số lượng câu hỏi theo từng mức độ</t>
  </si>
  <si>
    <t xml:space="preserve">Tỉ lệ % </t>
  </si>
  <si>
    <t>MÔN TOÁN - KHỐI: 10</t>
  </si>
  <si>
    <t>Bất phương trình</t>
  </si>
  <si>
    <t>Lượng giác</t>
  </si>
  <si>
    <t>Phương trình đường thẳng</t>
  </si>
  <si>
    <t>Phương trình đường tròn</t>
  </si>
  <si>
    <t>MA TRẬN ĐỀ KIỂM TRA HỌC KÌ II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</si>
</sst>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zoomScale="82" zoomScaleNormal="82" workbookViewId="0">
      <selection sqref="A1:W1"/>
    </sheetView>
  </sheetViews>
  <sheetFormatPr defaultRowHeight="14.4" x14ac:dyDescent="0.3"/>
  <cols>
    <col min="2" max="2" width="31.88671875" customWidth="1"/>
    <col min="4" max="4" width="12.109375" customWidth="1"/>
  </cols>
  <sheetData>
    <row r="1" spans="1:23" ht="20.399999999999999" x14ac:dyDescent="0.3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0.399999999999999" x14ac:dyDescent="0.3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3">
      <c r="A5" s="20" t="s">
        <v>0</v>
      </c>
      <c r="B5" s="20" t="s">
        <v>1</v>
      </c>
      <c r="C5" s="21" t="s">
        <v>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 t="s">
        <v>3</v>
      </c>
      <c r="T5" s="22"/>
      <c r="U5" s="22" t="s">
        <v>4</v>
      </c>
      <c r="V5" s="22" t="s">
        <v>5</v>
      </c>
      <c r="W5" s="22" t="s">
        <v>6</v>
      </c>
    </row>
    <row r="6" spans="1:23" x14ac:dyDescent="0.3">
      <c r="A6" s="20"/>
      <c r="B6" s="20"/>
      <c r="C6" s="21" t="s">
        <v>7</v>
      </c>
      <c r="D6" s="21"/>
      <c r="E6" s="21"/>
      <c r="F6" s="21"/>
      <c r="G6" s="21" t="s">
        <v>8</v>
      </c>
      <c r="H6" s="21"/>
      <c r="I6" s="21"/>
      <c r="J6" s="21"/>
      <c r="K6" s="21" t="s">
        <v>9</v>
      </c>
      <c r="L6" s="21"/>
      <c r="M6" s="21"/>
      <c r="N6" s="21"/>
      <c r="O6" s="21" t="s">
        <v>10</v>
      </c>
      <c r="P6" s="21"/>
      <c r="Q6" s="21"/>
      <c r="R6" s="21"/>
      <c r="S6" s="22"/>
      <c r="T6" s="22"/>
      <c r="U6" s="22"/>
      <c r="V6" s="22"/>
      <c r="W6" s="22"/>
    </row>
    <row r="7" spans="1:23" ht="40.5" customHeight="1" x14ac:dyDescent="0.3">
      <c r="A7" s="20"/>
      <c r="B7" s="20"/>
      <c r="C7" s="2" t="s">
        <v>11</v>
      </c>
      <c r="D7" s="2" t="s">
        <v>12</v>
      </c>
      <c r="E7" s="2" t="s">
        <v>13</v>
      </c>
      <c r="F7" s="2" t="s">
        <v>12</v>
      </c>
      <c r="G7" s="2" t="s">
        <v>11</v>
      </c>
      <c r="H7" s="2" t="s">
        <v>12</v>
      </c>
      <c r="I7" s="2" t="s">
        <v>13</v>
      </c>
      <c r="J7" s="2" t="s">
        <v>12</v>
      </c>
      <c r="K7" s="2" t="s">
        <v>11</v>
      </c>
      <c r="L7" s="2" t="s">
        <v>12</v>
      </c>
      <c r="M7" s="2" t="s">
        <v>13</v>
      </c>
      <c r="N7" s="2" t="s">
        <v>12</v>
      </c>
      <c r="O7" s="2" t="s">
        <v>11</v>
      </c>
      <c r="P7" s="2" t="s">
        <v>12</v>
      </c>
      <c r="Q7" s="2" t="s">
        <v>13</v>
      </c>
      <c r="R7" s="2" t="s">
        <v>12</v>
      </c>
      <c r="S7" s="3" t="s">
        <v>14</v>
      </c>
      <c r="T7" s="3" t="s">
        <v>15</v>
      </c>
      <c r="U7" s="22"/>
      <c r="V7" s="22"/>
      <c r="W7" s="22"/>
    </row>
    <row r="8" spans="1:23" ht="15.6" x14ac:dyDescent="0.3">
      <c r="A8" s="4">
        <v>1</v>
      </c>
      <c r="B8" s="16" t="s">
        <v>20</v>
      </c>
      <c r="C8" s="13"/>
      <c r="D8" s="13"/>
      <c r="E8" s="13">
        <v>3</v>
      </c>
      <c r="F8" s="13">
        <f>E8*5</f>
        <v>15</v>
      </c>
      <c r="G8" s="13"/>
      <c r="H8" s="13"/>
      <c r="I8" s="13">
        <v>2</v>
      </c>
      <c r="J8" s="13">
        <f>8*I8</f>
        <v>16</v>
      </c>
      <c r="K8" s="13"/>
      <c r="L8" s="13"/>
      <c r="M8" s="13">
        <v>0</v>
      </c>
      <c r="N8" s="13">
        <f>10*M8</f>
        <v>0</v>
      </c>
      <c r="O8" s="13"/>
      <c r="P8" s="13"/>
      <c r="Q8" s="13">
        <v>0</v>
      </c>
      <c r="R8" s="5">
        <f>13*Q8</f>
        <v>0</v>
      </c>
      <c r="S8" s="6">
        <f>SUM(C8,G8,K8,O8)</f>
        <v>0</v>
      </c>
      <c r="T8" s="6">
        <f>SUM(E8,I8,M8,Q8)</f>
        <v>5</v>
      </c>
      <c r="U8" s="6">
        <f>SUM(S8:T8)</f>
        <v>5</v>
      </c>
      <c r="V8" s="7">
        <f>U8/$U$12</f>
        <v>0.41666666666666669</v>
      </c>
      <c r="W8" s="6">
        <f t="shared" ref="W8:W11" si="0">SUM(D8,F8,H8,J8,L8,N8,P8,R8)</f>
        <v>31</v>
      </c>
    </row>
    <row r="9" spans="1:23" ht="15.6" x14ac:dyDescent="0.3">
      <c r="A9" s="4">
        <v>2</v>
      </c>
      <c r="B9" s="17" t="s">
        <v>21</v>
      </c>
      <c r="C9" s="13"/>
      <c r="D9" s="13"/>
      <c r="E9" s="13">
        <v>0</v>
      </c>
      <c r="F9" s="13">
        <f t="shared" ref="F9:F11" si="1">E9*5</f>
        <v>0</v>
      </c>
      <c r="G9" s="13"/>
      <c r="H9" s="13"/>
      <c r="I9" s="13">
        <v>1</v>
      </c>
      <c r="J9" s="13">
        <f t="shared" ref="J9:J11" si="2">8*I9</f>
        <v>8</v>
      </c>
      <c r="K9" s="13"/>
      <c r="L9" s="13"/>
      <c r="M9" s="13">
        <v>1</v>
      </c>
      <c r="N9" s="13">
        <f t="shared" ref="N9:N11" si="3">10*M9</f>
        <v>10</v>
      </c>
      <c r="O9" s="13"/>
      <c r="P9" s="13"/>
      <c r="Q9" s="13">
        <v>1</v>
      </c>
      <c r="R9" s="5">
        <f>13*Q9</f>
        <v>13</v>
      </c>
      <c r="S9" s="6">
        <f t="shared" ref="S9:S12" si="4">SUM(C9,G9,K9,O9)</f>
        <v>0</v>
      </c>
      <c r="T9" s="18">
        <f t="shared" ref="T9:T12" si="5">SUM(E9,I9,M9,Q9)</f>
        <v>3</v>
      </c>
      <c r="U9" s="6">
        <f t="shared" ref="U9:U12" si="6">SUM(S9:T9)</f>
        <v>3</v>
      </c>
      <c r="V9" s="7">
        <f>U9/$U$12</f>
        <v>0.25</v>
      </c>
      <c r="W9" s="6">
        <f t="shared" si="0"/>
        <v>31</v>
      </c>
    </row>
    <row r="10" spans="1:23" ht="15.6" x14ac:dyDescent="0.3">
      <c r="A10" s="4">
        <v>3</v>
      </c>
      <c r="B10" s="16" t="s">
        <v>22</v>
      </c>
      <c r="C10" s="13"/>
      <c r="D10" s="13"/>
      <c r="E10" s="13">
        <v>1</v>
      </c>
      <c r="F10" s="13">
        <f t="shared" si="1"/>
        <v>5</v>
      </c>
      <c r="G10" s="13"/>
      <c r="H10" s="13"/>
      <c r="I10" s="13">
        <v>0</v>
      </c>
      <c r="J10" s="13">
        <f t="shared" si="2"/>
        <v>0</v>
      </c>
      <c r="K10" s="13"/>
      <c r="L10" s="13"/>
      <c r="M10" s="13">
        <v>1</v>
      </c>
      <c r="N10" s="13">
        <f t="shared" si="3"/>
        <v>10</v>
      </c>
      <c r="O10" s="13"/>
      <c r="P10" s="13"/>
      <c r="Q10" s="13">
        <v>0</v>
      </c>
      <c r="R10" s="5">
        <f t="shared" ref="R10:R11" si="7">13*Q10</f>
        <v>0</v>
      </c>
      <c r="S10" s="6">
        <f t="shared" si="4"/>
        <v>0</v>
      </c>
      <c r="T10" s="18">
        <f t="shared" si="5"/>
        <v>2</v>
      </c>
      <c r="U10" s="6">
        <f t="shared" si="6"/>
        <v>2</v>
      </c>
      <c r="V10" s="7">
        <f>U10/$U$12</f>
        <v>0.16666666666666666</v>
      </c>
      <c r="W10" s="6">
        <f t="shared" si="0"/>
        <v>15</v>
      </c>
    </row>
    <row r="11" spans="1:23" ht="15.6" x14ac:dyDescent="0.3">
      <c r="A11" s="4">
        <v>4</v>
      </c>
      <c r="B11" s="16" t="s">
        <v>23</v>
      </c>
      <c r="C11" s="13"/>
      <c r="D11" s="13"/>
      <c r="E11" s="13">
        <v>1</v>
      </c>
      <c r="F11" s="13">
        <f t="shared" si="1"/>
        <v>5</v>
      </c>
      <c r="G11" s="13"/>
      <c r="H11" s="13"/>
      <c r="I11" s="13">
        <v>1</v>
      </c>
      <c r="J11" s="13">
        <f t="shared" si="2"/>
        <v>8</v>
      </c>
      <c r="K11" s="13"/>
      <c r="L11" s="13"/>
      <c r="M11" s="13">
        <v>0</v>
      </c>
      <c r="N11" s="13">
        <f t="shared" si="3"/>
        <v>0</v>
      </c>
      <c r="O11" s="13"/>
      <c r="P11" s="13"/>
      <c r="Q11" s="13">
        <v>0</v>
      </c>
      <c r="R11" s="5">
        <f t="shared" si="7"/>
        <v>0</v>
      </c>
      <c r="S11" s="6">
        <f t="shared" si="4"/>
        <v>0</v>
      </c>
      <c r="T11" s="18">
        <f t="shared" si="5"/>
        <v>2</v>
      </c>
      <c r="U11" s="6">
        <f t="shared" si="6"/>
        <v>2</v>
      </c>
      <c r="V11" s="7">
        <f>U11/$U$12</f>
        <v>0.16666666666666666</v>
      </c>
      <c r="W11" s="6">
        <f t="shared" si="0"/>
        <v>13</v>
      </c>
    </row>
    <row r="12" spans="1:23" ht="31.2" x14ac:dyDescent="0.3">
      <c r="A12" s="8"/>
      <c r="B12" s="14" t="s">
        <v>16</v>
      </c>
      <c r="C12" s="6">
        <f>SUM(C8:C11)</f>
        <v>0</v>
      </c>
      <c r="D12" s="13">
        <f t="shared" ref="D12" si="8">C12*1.2</f>
        <v>0</v>
      </c>
      <c r="E12" s="15">
        <f>SUM(E8:E11)</f>
        <v>5</v>
      </c>
      <c r="F12" s="15">
        <f>SUM(F8:F11)</f>
        <v>25</v>
      </c>
      <c r="G12" s="15">
        <f xml:space="preserve"> SUM(G8:G11)</f>
        <v>0</v>
      </c>
      <c r="H12" s="13">
        <f t="shared" ref="H12" si="9">G12*2</f>
        <v>0</v>
      </c>
      <c r="I12" s="15">
        <f>SUM(I8:I11)</f>
        <v>4</v>
      </c>
      <c r="J12" s="15">
        <f>SUM(J8:J11)</f>
        <v>32</v>
      </c>
      <c r="K12" s="6">
        <f>SUM(K8:K11)</f>
        <v>0</v>
      </c>
      <c r="L12" s="13">
        <f t="shared" ref="L12" si="10">K12*2.8</f>
        <v>0</v>
      </c>
      <c r="M12" s="15">
        <f>SUM(M8:M11)</f>
        <v>2</v>
      </c>
      <c r="N12" s="6">
        <f>SUM(N8:N11)</f>
        <v>20</v>
      </c>
      <c r="O12" s="6">
        <f>SUM(O8:O11)</f>
        <v>0</v>
      </c>
      <c r="P12" s="13">
        <f t="shared" ref="P12" si="11">O12*4</f>
        <v>0</v>
      </c>
      <c r="Q12" s="15">
        <f>SUM(Q8:Q11)</f>
        <v>1</v>
      </c>
      <c r="R12" s="6">
        <f>SUM(R8:R11)</f>
        <v>13</v>
      </c>
      <c r="S12" s="6">
        <f t="shared" si="4"/>
        <v>0</v>
      </c>
      <c r="T12" s="18">
        <f t="shared" si="5"/>
        <v>12</v>
      </c>
      <c r="U12" s="6">
        <f t="shared" si="6"/>
        <v>12</v>
      </c>
      <c r="V12" s="7">
        <f>U12/$U$12</f>
        <v>1</v>
      </c>
      <c r="W12" s="6">
        <f>SUM(W8:W11)</f>
        <v>90</v>
      </c>
    </row>
    <row r="13" spans="1:23" ht="31.2" x14ac:dyDescent="0.3">
      <c r="A13" s="11"/>
      <c r="B13" s="14" t="s">
        <v>17</v>
      </c>
      <c r="C13" s="24">
        <f>SUM(C12,E12)</f>
        <v>5</v>
      </c>
      <c r="D13" s="24"/>
      <c r="E13" s="24"/>
      <c r="F13" s="24"/>
      <c r="G13" s="24">
        <f>SUM(G12,I12)</f>
        <v>4</v>
      </c>
      <c r="H13" s="24"/>
      <c r="I13" s="24"/>
      <c r="J13" s="24"/>
      <c r="K13" s="24">
        <f>SUM(K12,M12)</f>
        <v>2</v>
      </c>
      <c r="L13" s="24"/>
      <c r="M13" s="24"/>
      <c r="N13" s="24"/>
      <c r="O13" s="24">
        <f>SUM(O12,Q12)</f>
        <v>1</v>
      </c>
      <c r="P13" s="24"/>
      <c r="Q13" s="24"/>
      <c r="R13" s="24"/>
      <c r="S13" s="10"/>
      <c r="T13" s="10"/>
      <c r="U13" s="10">
        <f>SUM(C13:R13)</f>
        <v>12</v>
      </c>
      <c r="V13" s="10"/>
      <c r="W13" s="10"/>
    </row>
    <row r="14" spans="1:23" ht="15.6" x14ac:dyDescent="0.3">
      <c r="A14" s="11"/>
      <c r="B14" s="9" t="s">
        <v>18</v>
      </c>
      <c r="C14" s="23">
        <f>C13/$U$13</f>
        <v>0.41666666666666669</v>
      </c>
      <c r="D14" s="23"/>
      <c r="E14" s="23"/>
      <c r="F14" s="23"/>
      <c r="G14" s="23">
        <f>G13/$U$13</f>
        <v>0.33333333333333331</v>
      </c>
      <c r="H14" s="23"/>
      <c r="I14" s="23"/>
      <c r="J14" s="23"/>
      <c r="K14" s="23">
        <f>K13/$U$13</f>
        <v>0.16666666666666666</v>
      </c>
      <c r="L14" s="23"/>
      <c r="M14" s="23"/>
      <c r="N14" s="23"/>
      <c r="O14" s="23">
        <f>O13/$U$13</f>
        <v>8.3333333333333329E-2</v>
      </c>
      <c r="P14" s="23"/>
      <c r="Q14" s="23"/>
      <c r="R14" s="23"/>
      <c r="S14" s="10"/>
      <c r="T14" s="10"/>
      <c r="U14" s="10"/>
      <c r="V14" s="12">
        <f>SUM(C14:R14)</f>
        <v>1</v>
      </c>
      <c r="W14" s="10"/>
    </row>
  </sheetData>
  <mergeCells count="21">
    <mergeCell ref="C14:F14"/>
    <mergeCell ref="G14:J14"/>
    <mergeCell ref="K14:N14"/>
    <mergeCell ref="O14:R14"/>
    <mergeCell ref="G6:J6"/>
    <mergeCell ref="K6:N6"/>
    <mergeCell ref="O6:R6"/>
    <mergeCell ref="C13:F13"/>
    <mergeCell ref="G13:J13"/>
    <mergeCell ref="K13:N13"/>
    <mergeCell ref="O13:R13"/>
    <mergeCell ref="A1:W1"/>
    <mergeCell ref="A2:W2"/>
    <mergeCell ref="A5:A7"/>
    <mergeCell ref="B5:B7"/>
    <mergeCell ref="C5:R5"/>
    <mergeCell ref="S5:T6"/>
    <mergeCell ref="U5:U7"/>
    <mergeCell ref="V5:V7"/>
    <mergeCell ref="W5:W7"/>
    <mergeCell ref="C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2020-12-13T08:30:39Z</dcterms:created>
  <dcterms:modified xsi:type="dcterms:W3CDTF">2022-04-17T12:32:53Z</dcterms:modified>
</cp:coreProperties>
</file>