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TẬP HUẤN XD MA TRÂN ĐỀ\"/>
    </mc:Choice>
  </mc:AlternateContent>
  <bookViews>
    <workbookView xWindow="0" yWindow="0" windowWidth="15345" windowHeight="4575"/>
  </bookViews>
  <sheets>
    <sheet name="Đacta_A6" sheetId="1" r:id="rId1"/>
    <sheet name="Matran _A6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6" i="1" l="1"/>
  <c r="L25" i="1"/>
  <c r="E31" i="1"/>
  <c r="F31" i="1"/>
  <c r="G31" i="1"/>
  <c r="H31" i="1"/>
  <c r="I31" i="1"/>
  <c r="J31" i="1"/>
  <c r="K31" i="1"/>
  <c r="D31" i="1"/>
  <c r="L31" i="1" l="1"/>
  <c r="M30" i="1"/>
  <c r="M29" i="1"/>
  <c r="M28" i="1"/>
  <c r="M27" i="1"/>
  <c r="L24" i="1"/>
  <c r="L23" i="1"/>
  <c r="N19" i="1" s="1"/>
  <c r="O19" i="1" s="1"/>
  <c r="L22" i="1"/>
  <c r="L21" i="1"/>
  <c r="L20" i="1"/>
  <c r="L19" i="1"/>
  <c r="L18" i="1"/>
  <c r="L17" i="1"/>
  <c r="L16" i="1"/>
  <c r="L15" i="1"/>
  <c r="L14" i="1"/>
  <c r="L12" i="1"/>
  <c r="L11" i="1"/>
  <c r="L10" i="1"/>
  <c r="L9" i="1"/>
  <c r="L8" i="1"/>
  <c r="L7" i="1"/>
  <c r="L6" i="1"/>
  <c r="L5" i="1"/>
  <c r="M31" i="1" l="1"/>
  <c r="N12" i="1"/>
  <c r="O12" i="1" s="1"/>
  <c r="N25" i="1"/>
  <c r="N5" i="1"/>
  <c r="N31" i="1" l="1"/>
  <c r="O5" i="1"/>
</calcChain>
</file>

<file path=xl/sharedStrings.xml><?xml version="1.0" encoding="utf-8"?>
<sst xmlns="http://schemas.openxmlformats.org/spreadsheetml/2006/main" count="87" uniqueCount="63">
  <si>
    <t>BẢNG MÔ TẢ KĨ THUẬT ĐỀ KIỂM TRA GIỮA HỌC KÌ II TIENG ANH 6</t>
  </si>
  <si>
    <t>Kĩ năng</t>
  </si>
  <si>
    <t>Đơn vị kiến thức/kĩ năng</t>
  </si>
  <si>
    <t>Mức độ kiến thức, kĩ năng cần kiểm tra, đánh giá</t>
  </si>
  <si>
    <t>Số câu hỏi theo mức độ nhận thức</t>
  </si>
  <si>
    <t>Tổng số CH</t>
  </si>
  <si>
    <t>Nhận biết</t>
  </si>
  <si>
    <t>Thông hiểu</t>
  </si>
  <si>
    <t>Vận dụng</t>
  </si>
  <si>
    <t>Vận dụng cao</t>
  </si>
  <si>
    <t>TN</t>
  </si>
  <si>
    <t>TL</t>
  </si>
  <si>
    <t>LISTENING</t>
  </si>
  <si>
    <t>1. Nghe một đoạn hội thoại trong 2-4 phút ( khoảng 60-80 từ) liên quan đến chủ đề: Television
Học sinh trả lời bằng cách xác định T/F</t>
  </si>
  <si>
    <t xml:space="preserve">Vận dụng: </t>
  </si>
  <si>
    <t>READING</t>
  </si>
  <si>
    <t>WRITING</t>
  </si>
  <si>
    <t>2.25</t>
  </si>
  <si>
    <t>Tổng</t>
  </si>
  <si>
    <r>
      <rPr>
        <b/>
        <sz val="12"/>
        <color indexed="8"/>
        <rFont val="Times New Roman"/>
        <family val="1"/>
      </rPr>
      <t>Nhận biết:</t>
    </r>
    <r>
      <rPr>
        <sz val="12"/>
        <color indexed="8"/>
        <rFont val="Times New Roman"/>
        <family val="1"/>
      </rPr>
      <t xml:space="preserve">  Nghe lấy thông tin chi tiết về chủ đề Television và chọn đáp án đúng (T/ F)</t>
    </r>
  </si>
  <si>
    <r>
      <rPr>
        <b/>
        <sz val="12"/>
        <color indexed="8"/>
        <rFont val="Times New Roman"/>
        <family val="1"/>
      </rPr>
      <t xml:space="preserve">Thông hiểu: </t>
    </r>
    <r>
      <rPr>
        <sz val="12"/>
        <color indexed="8"/>
        <rFont val="Times New Roman"/>
        <family val="1"/>
      </rPr>
      <t xml:space="preserve"> Hiểu nội dung chính của đoạn hội thoại để chọn đáp án đúng  (T/ F)</t>
    </r>
  </si>
  <si>
    <r>
      <rPr>
        <b/>
        <sz val="12"/>
        <color indexed="8"/>
        <rFont val="Times New Roman"/>
        <family val="1"/>
      </rPr>
      <t xml:space="preserve">Thông hiểu:  </t>
    </r>
    <r>
      <rPr>
        <sz val="12"/>
        <color indexed="8"/>
        <rFont val="Times New Roman"/>
        <family val="1"/>
      </rPr>
      <t>Hiểu nội dung chính của đoạn hội thoại về chủ đề Sports &amp; Games, chọn đáp án đúng nhất.</t>
    </r>
  </si>
  <si>
    <r>
      <rPr>
        <b/>
        <sz val="12"/>
        <color indexed="8"/>
        <rFont val="Times New Roman"/>
        <family val="1"/>
      </rPr>
      <t>Vận dụng:</t>
    </r>
    <r>
      <rPr>
        <sz val="12"/>
        <color indexed="8"/>
        <rFont val="Times New Roman"/>
        <family val="1"/>
      </rPr>
      <t xml:space="preserve"> </t>
    </r>
  </si>
  <si>
    <r>
      <rPr>
        <b/>
        <sz val="12"/>
        <color indexed="8"/>
        <rFont val="Times New Roman"/>
        <family val="1"/>
      </rPr>
      <t xml:space="preserve">Thông hiểu: </t>
    </r>
    <r>
      <rPr>
        <sz val="12"/>
        <color indexed="8"/>
        <rFont val="Times New Roman"/>
        <family val="1"/>
      </rPr>
      <t xml:space="preserve">Hiểu được ý nghĩa của cụm từ chủ đề thể thao
</t>
    </r>
  </si>
  <si>
    <r>
      <t xml:space="preserve">Vận dụng: </t>
    </r>
    <r>
      <rPr>
        <sz val="12"/>
        <color indexed="8"/>
        <rFont val="Times New Roman"/>
        <family val="1"/>
      </rPr>
      <t xml:space="preserve">cách sử dụng tính từ chỉ tính cách phù hợp trong ngữ cảnh.
</t>
    </r>
  </si>
  <si>
    <r>
      <t>1. Cloze test</t>
    </r>
    <r>
      <rPr>
        <sz val="12"/>
        <rFont val="Times New Roman"/>
        <family val="1"/>
      </rPr>
      <t xml:space="preserve">
Hiểu được bài đọc có độ dài khoảng 60 từ về chủ điểm đã học: TV.
Học sinh trả lời câu hỏi bằng cách chọn phương án đúng nhất để điền vào chỗ trống.
</t>
    </r>
  </si>
  <si>
    <r>
      <t xml:space="preserve">Nhận biết: 
</t>
    </r>
    <r>
      <rPr>
        <sz val="12"/>
        <color indexed="8"/>
        <rFont val="Times New Roman"/>
        <family val="1"/>
      </rPr>
      <t xml:space="preserve"> - Giới từ chỉ đơn giản.
</t>
    </r>
  </si>
  <si>
    <r>
      <rPr>
        <b/>
        <sz val="12"/>
        <rFont val="Times New Roman"/>
        <family val="1"/>
      </rPr>
      <t xml:space="preserve">Vận dụng: 
</t>
    </r>
    <r>
      <rPr>
        <sz val="12"/>
        <rFont val="Times New Roman"/>
        <family val="1"/>
      </rPr>
      <t>- Hiều, phân tích ý của bài để chọn câu trả lời đúng.</t>
    </r>
  </si>
  <si>
    <r>
      <rPr>
        <b/>
        <sz val="11"/>
        <rFont val="Times New Roman"/>
        <family val="1"/>
      </rPr>
      <t>Nhận biết: 
-</t>
    </r>
    <r>
      <rPr>
        <sz val="11"/>
        <rFont val="Times New Roman"/>
        <family val="1"/>
      </rPr>
      <t xml:space="preserve"> Thông tin chi tiết.</t>
    </r>
  </si>
  <si>
    <r>
      <rPr>
        <b/>
        <sz val="11"/>
        <rFont val="Times New Roman"/>
        <family val="1"/>
      </rPr>
      <t xml:space="preserve">Thông hiểu: </t>
    </r>
    <r>
      <rPr>
        <sz val="11"/>
        <rFont val="Times New Roman"/>
        <family val="1"/>
      </rPr>
      <t xml:space="preserve">
- Nghĩa của từ trong ngữ cảnh . 
</t>
    </r>
  </si>
  <si>
    <r>
      <rPr>
        <b/>
        <sz val="11"/>
        <rFont val="Times New Roman"/>
        <family val="1"/>
      </rPr>
      <t>Vận dụng: 
-</t>
    </r>
    <r>
      <rPr>
        <sz val="11"/>
        <rFont val="Times New Roman"/>
        <family val="1"/>
      </rPr>
      <t xml:space="preserve"> Tổng hợp thông tin từ nhiều chi tiết để chọn đáp án đúng.</t>
    </r>
  </si>
  <si>
    <r>
      <t>Thông hiểu: 
-</t>
    </r>
    <r>
      <rPr>
        <sz val="12"/>
        <rFont val="Times New Roman"/>
        <family val="1"/>
      </rPr>
      <t xml:space="preserve"> Hiểu được cấu trúc câu và vị trí của từ.</t>
    </r>
  </si>
  <si>
    <r>
      <rPr>
        <b/>
        <sz val="11"/>
        <rFont val="Times New Roman"/>
        <family val="1"/>
      </rPr>
      <t>Vận dụng cao:</t>
    </r>
    <r>
      <rPr>
        <sz val="11"/>
        <rFont val="Times New Roman"/>
        <family val="1"/>
      </rPr>
      <t xml:space="preserve"> 
- Nêu được lý do yêu thích/ không yêu thích trường</t>
    </r>
  </si>
  <si>
    <r>
      <t xml:space="preserve">Nhận biết: 
</t>
    </r>
    <r>
      <rPr>
        <sz val="12"/>
        <rFont val="Times New Roman"/>
        <family val="1"/>
      </rPr>
      <t>Học sinh xác định lỗi sai trong câu</t>
    </r>
  </si>
  <si>
    <r>
      <t>Thông hiểu: 
-</t>
    </r>
    <r>
      <rPr>
        <sz val="11"/>
        <rFont val="Times New Roman"/>
        <family val="1"/>
      </rPr>
      <t xml:space="preserve"> Hiểu và viết câu giới thiệu </t>
    </r>
  </si>
  <si>
    <r>
      <t xml:space="preserve">Vận dụng: 
- </t>
    </r>
    <r>
      <rPr>
        <sz val="11"/>
        <rFont val="Times New Roman"/>
        <family val="1"/>
      </rPr>
      <t xml:space="preserve">Học sinh vận dụng kiến thức đã học (Dung cấu trúc so, but, because)
</t>
    </r>
  </si>
  <si>
    <r>
      <rPr>
        <b/>
        <sz val="12"/>
        <rFont val="Times New Roman"/>
        <family val="1"/>
      </rPr>
      <t xml:space="preserve">Vận dụng: </t>
    </r>
    <r>
      <rPr>
        <sz val="12"/>
        <rFont val="Times New Roman"/>
        <family val="1"/>
      </rPr>
      <t xml:space="preserve">
- Hiểu và dùng đúng cấu trúc </t>
    </r>
  </si>
  <si>
    <r>
      <t xml:space="preserve">1. Error identification
</t>
    </r>
    <r>
      <rPr>
        <sz val="12"/>
        <color rgb="FFFF0000"/>
        <rFont val="Times New Roman"/>
        <family val="1"/>
      </rPr>
      <t>Học sinh xác định lỗi sai trong câu</t>
    </r>
  </si>
  <si>
    <r>
      <t xml:space="preserve">2. </t>
    </r>
    <r>
      <rPr>
        <b/>
        <sz val="12"/>
        <color rgb="FFFF0000"/>
        <rFont val="Times New Roman"/>
        <family val="1"/>
      </rPr>
      <t>Sentence transformation</t>
    </r>
    <r>
      <rPr>
        <sz val="12"/>
        <color rgb="FFFF0000"/>
        <rFont val="Times New Roman"/>
        <family val="1"/>
      </rPr>
      <t xml:space="preserve">
Học sinh viết lại câu dùng từ gợi ý hoặc từ cho trước</t>
    </r>
  </si>
  <si>
    <r>
      <t xml:space="preserve">2. Reading comprehension
</t>
    </r>
    <r>
      <rPr>
        <sz val="12"/>
        <color indexed="8"/>
        <rFont val="Times New Roman"/>
        <family val="1"/>
      </rPr>
      <t>Hiểu được bài đọc có độ dài khoảng 60 từ về các chủ điểm đã học: Cities of the world.
Học sinh trả lời câu hỏi bằng 
cách chọn phương án đúng sai(T?F)</t>
    </r>
    <r>
      <rPr>
        <b/>
        <sz val="12"/>
        <color indexed="8"/>
        <rFont val="Times New Roman"/>
        <family val="1"/>
      </rPr>
      <t xml:space="preserve">
 </t>
    </r>
  </si>
  <si>
    <t>MA TRẬN ĐỀ KIỂM TRA GIỮA KỲ 2 – TIẾNG ANH 6</t>
  </si>
  <si>
    <t>THỜI GIAN LÀM BÀI: 60 PHÚT</t>
  </si>
  <si>
    <t>Mức độ nhận thức</t>
  </si>
  <si>
    <t>TT</t>
  </si>
  <si>
    <t>Tỉ lệ (%)</t>
  </si>
  <si>
    <t>Thời gian (phút)</t>
  </si>
  <si>
    <t>Listening</t>
  </si>
  <si>
    <t>Language</t>
  </si>
  <si>
    <t>Reading</t>
  </si>
  <si>
    <t>Writing</t>
  </si>
  <si>
    <t>Tỉ lệ chung (%)</t>
  </si>
  <si>
    <r>
      <rPr>
        <b/>
        <sz val="12"/>
        <color indexed="8"/>
        <rFont val="Times New Roman"/>
        <family val="1"/>
      </rPr>
      <t>Vocabulary:</t>
    </r>
    <r>
      <rPr>
        <sz val="12"/>
        <color indexed="8"/>
        <rFont val="Times New Roman"/>
        <family val="1"/>
      </rPr>
      <t xml:space="preserve"> Từ vựng đã học theo
 chủ đề: 
- television
- sports and games
- cities of the world
Học sinh trả lời các câu hỏi bằng cách chọn các phương án đúng nhất</t>
    </r>
  </si>
  <si>
    <r>
      <rPr>
        <b/>
        <sz val="12"/>
        <color indexed="8"/>
        <rFont val="Times New Roman"/>
        <family val="1"/>
      </rPr>
      <t>Nhận biết:</t>
    </r>
    <r>
      <rPr>
        <sz val="12"/>
        <color indexed="8"/>
        <rFont val="Times New Roman"/>
        <family val="1"/>
      </rPr>
      <t xml:space="preserve"> nhận biết cách sử dụng liên từ So, biết cách chia thì quá khứ đơn, biết cách dùng nghi vấn từ Why
</t>
    </r>
  </si>
  <si>
    <r>
      <rPr>
        <b/>
        <sz val="12"/>
        <color indexed="8"/>
        <rFont val="Times New Roman"/>
        <family val="1"/>
      </rPr>
      <t>Thông hiểu:</t>
    </r>
    <r>
      <rPr>
        <sz val="12"/>
        <color indexed="8"/>
        <rFont val="Times New Roman"/>
        <family val="1"/>
      </rPr>
      <t xml:space="preserve"> hiểu và xác định được cách dùng liên từ But .</t>
    </r>
  </si>
  <si>
    <t>Vocabulary and grammar</t>
  </si>
  <si>
    <t>Grammar: học sinh biết cách sử dụng cấu trúc 
-The past simple
- Conjunction : and , but, so, because
- Negative imperative
-Question words
-Communication : congratulations
Học sinh trả lời các câu hỏi bằng cách chọn các phương án đúng nhất</t>
  </si>
  <si>
    <r>
      <rPr>
        <b/>
        <sz val="12"/>
        <color indexed="8"/>
        <rFont val="Times New Roman"/>
        <family val="1"/>
      </rPr>
      <t>Vận dụng:</t>
    </r>
    <r>
      <rPr>
        <sz val="12"/>
        <color indexed="8"/>
        <rFont val="Times New Roman"/>
        <family val="1"/>
      </rPr>
      <t xml:space="preserve"> nắm được cấu trúc giao tiếp để chúc mừng, câu mệnh lệnh phủ định, sở hữu đại từ</t>
    </r>
  </si>
  <si>
    <r>
      <rPr>
        <b/>
        <sz val="12"/>
        <color indexed="8"/>
        <rFont val="Times New Roman"/>
        <family val="1"/>
      </rPr>
      <t>Nhận biết:</t>
    </r>
    <r>
      <rPr>
        <sz val="12"/>
        <color indexed="8"/>
        <rFont val="Times New Roman"/>
        <family val="1"/>
      </rPr>
      <t xml:space="preserve">
</t>
    </r>
  </si>
  <si>
    <t xml:space="preserve">2. Nghe một đoạn đọc thoại từ 2-4 phút (khoảng 60-80 từ) liên quan đến chủ đề: Sports and games.
Học sinh trả lời câu hỏi bằng cách chọn phương án đúng nhất (A, B, C)
</t>
  </si>
  <si>
    <r>
      <rPr>
        <b/>
        <sz val="12"/>
        <color indexed="8"/>
        <rFont val="Times New Roman"/>
        <family val="1"/>
      </rPr>
      <t xml:space="preserve">Nhận biết: </t>
    </r>
    <r>
      <rPr>
        <sz val="12"/>
        <color indexed="8"/>
        <rFont val="Times New Roman"/>
        <family val="1"/>
      </rPr>
      <t xml:space="preserve"> Nghe lấy thông tin chi tiết sở  thích thể thao.</t>
    </r>
  </si>
  <si>
    <r>
      <t xml:space="preserve">Nhận biết: </t>
    </r>
    <r>
      <rPr>
        <sz val="12"/>
        <color indexed="8"/>
        <rFont val="Times New Roman"/>
        <family val="1"/>
      </rPr>
      <t>Nhận biết các nguyên âm: : /æ/; /e/ ;phụ âm /θ/, / ð/</t>
    </r>
  </si>
  <si>
    <r>
      <t xml:space="preserve">Pronunciation:  </t>
    </r>
    <r>
      <rPr>
        <sz val="12"/>
        <color indexed="8"/>
        <rFont val="Times New Roman"/>
        <family val="1"/>
      </rPr>
      <t>Các nguyên âm và phụ âm đã học: /əʊ/, /aʊ/ ; /θ/, / ð/
Học sinh trả lời câu hỏi bằng cách chọn phương án đúng nhất</t>
    </r>
    <r>
      <rPr>
        <b/>
        <sz val="12"/>
        <color indexed="8"/>
        <rFont val="Times New Roman"/>
        <family val="1"/>
      </rPr>
      <t xml:space="preserve">
</t>
    </r>
  </si>
  <si>
    <r>
      <rPr>
        <b/>
        <sz val="12"/>
        <color indexed="8"/>
        <rFont val="Times New Roman"/>
        <family val="1"/>
      </rPr>
      <t>Thông hiểu: 
-</t>
    </r>
    <r>
      <rPr>
        <sz val="12"/>
        <color indexed="8"/>
        <rFont val="Times New Roman"/>
        <family val="1"/>
      </rPr>
      <t xml:space="preserve"> Hiểu cách sử dụng của liên từ and, but , or , so 
-Hiểu cách chia thì quá khứ đơn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</si>
</sst>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theme="1"/>
      <name val="Calibri"/>
      <family val="2"/>
      <scheme val="minor"/>
    </font>
    <font>
      <b/>
      <sz val="11"/>
      <name val="Tahoma"/>
      <family val="2"/>
      <charset val="163"/>
    </font>
    <font>
      <b/>
      <sz val="10"/>
      <color rgb="FFFF0000"/>
      <name val="Arial"/>
      <family val="2"/>
      <charset val="163"/>
    </font>
    <font>
      <b/>
      <sz val="10"/>
      <name val="Arial"/>
      <family val="2"/>
      <charset val="163"/>
    </font>
    <font>
      <b/>
      <sz val="10"/>
      <name val="Arial"/>
      <family val="2"/>
    </font>
    <font>
      <sz val="10"/>
      <name val="Arial"/>
      <family val="2"/>
      <charset val="163"/>
    </font>
    <font>
      <b/>
      <sz val="11"/>
      <color rgb="FFFF0000"/>
      <name val="Tahoma"/>
      <family val="2"/>
      <charset val="163"/>
    </font>
    <font>
      <sz val="12"/>
      <color rgb="FFFF0000"/>
      <name val="Arial"/>
      <family val="2"/>
    </font>
    <font>
      <sz val="12"/>
      <name val="Times New Roman"/>
      <family val="1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sz val="12"/>
      <color indexed="8"/>
      <name val="Times New Roman"/>
      <family val="1"/>
    </font>
    <font>
      <b/>
      <sz val="12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b/>
      <sz val="12"/>
      <color rgb="FFFF0000"/>
      <name val="Times New Roman"/>
      <family val="1"/>
    </font>
    <font>
      <sz val="12"/>
      <color rgb="FFFF0000"/>
      <name val="Times New Roman"/>
      <family val="1"/>
    </font>
    <font>
      <b/>
      <sz val="14"/>
      <name val="Times New Roman"/>
      <family val="1"/>
      <charset val="163"/>
    </font>
    <font>
      <b/>
      <sz val="12"/>
      <name val="Times New Roman"/>
      <family val="1"/>
      <charset val="163"/>
    </font>
    <font>
      <b/>
      <i/>
      <sz val="12"/>
      <name val="Times New Roman"/>
      <family val="1"/>
      <charset val="163"/>
    </font>
    <font>
      <sz val="12"/>
      <name val="Times New Roman"/>
      <family val="1"/>
      <charset val="163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2" fillId="0" borderId="0" xfId="0" applyFont="1"/>
    <xf numFmtId="0" fontId="3" fillId="0" borderId="0" xfId="0" applyFont="1"/>
    <xf numFmtId="0" fontId="1" fillId="3" borderId="1" xfId="0" applyFont="1" applyFill="1" applyBorder="1" applyAlignment="1">
      <alignment horizontal="center" vertical="center"/>
    </xf>
    <xf numFmtId="0" fontId="4" fillId="0" borderId="0" xfId="0" applyFont="1"/>
    <xf numFmtId="0" fontId="5" fillId="0" borderId="0" xfId="0" applyFont="1"/>
    <xf numFmtId="0" fontId="6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/>
    </xf>
    <xf numFmtId="0" fontId="13" fillId="0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0" fontId="13" fillId="2" borderId="1" xfId="0" applyFont="1" applyFill="1" applyBorder="1" applyAlignment="1">
      <alignment vertical="center" wrapText="1"/>
    </xf>
    <xf numFmtId="0" fontId="13" fillId="0" borderId="1" xfId="0" applyFont="1" applyBorder="1" applyAlignment="1">
      <alignment vertical="center"/>
    </xf>
    <xf numFmtId="0" fontId="14" fillId="0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vertical="center" wrapText="1"/>
    </xf>
    <xf numFmtId="0" fontId="13" fillId="0" borderId="1" xfId="0" applyFont="1" applyBorder="1" applyAlignment="1">
      <alignment horizontal="center" wrapText="1"/>
    </xf>
    <xf numFmtId="0" fontId="13" fillId="0" borderId="1" xfId="0" applyFont="1" applyBorder="1" applyAlignment="1">
      <alignment wrapText="1"/>
    </xf>
    <xf numFmtId="0" fontId="13" fillId="2" borderId="1" xfId="0" applyFont="1" applyFill="1" applyBorder="1" applyAlignment="1">
      <alignment wrapText="1"/>
    </xf>
    <xf numFmtId="0" fontId="14" fillId="2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0" fillId="3" borderId="1" xfId="0" applyFont="1" applyFill="1" applyBorder="1" applyAlignment="1">
      <alignment horizontal="left" vertical="center" wrapText="1"/>
    </xf>
    <xf numFmtId="0" fontId="13" fillId="3" borderId="1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vertical="center"/>
    </xf>
    <xf numFmtId="0" fontId="11" fillId="3" borderId="1" xfId="0" applyFont="1" applyFill="1" applyBorder="1" applyAlignment="1">
      <alignment vertical="center" wrapText="1"/>
    </xf>
    <xf numFmtId="0" fontId="11" fillId="3" borderId="1" xfId="0" applyFont="1" applyFill="1" applyBorder="1" applyAlignment="1">
      <alignment wrapText="1"/>
    </xf>
    <xf numFmtId="0" fontId="14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1" fillId="0" borderId="1" xfId="0" applyFont="1" applyBorder="1" applyAlignment="1">
      <alignment wrapText="1"/>
    </xf>
    <xf numFmtId="49" fontId="8" fillId="0" borderId="1" xfId="0" applyNumberFormat="1" applyFont="1" applyBorder="1" applyAlignment="1">
      <alignment vertical="center" wrapText="1"/>
    </xf>
    <xf numFmtId="49" fontId="14" fillId="0" borderId="1" xfId="0" applyNumberFormat="1" applyFont="1" applyBorder="1" applyAlignment="1">
      <alignment vertical="center" wrapText="1"/>
    </xf>
    <xf numFmtId="0" fontId="13" fillId="2" borderId="1" xfId="0" applyFont="1" applyFill="1" applyBorder="1"/>
    <xf numFmtId="0" fontId="13" fillId="0" borderId="1" xfId="0" applyFont="1" applyBorder="1" applyAlignment="1">
      <alignment horizontal="center"/>
    </xf>
    <xf numFmtId="0" fontId="15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vertical="center" wrapText="1"/>
    </xf>
    <xf numFmtId="0" fontId="13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 wrapText="1"/>
    </xf>
    <xf numFmtId="0" fontId="20" fillId="0" borderId="0" xfId="0" applyFont="1" applyAlignment="1">
      <alignment vertical="center"/>
    </xf>
    <xf numFmtId="0" fontId="20" fillId="0" borderId="2" xfId="0" applyFont="1" applyBorder="1" applyAlignment="1">
      <alignment vertical="center" wrapText="1"/>
    </xf>
    <xf numFmtId="0" fontId="20" fillId="0" borderId="3" xfId="0" applyFont="1" applyBorder="1" applyAlignment="1">
      <alignment vertical="center" wrapText="1"/>
    </xf>
    <xf numFmtId="0" fontId="20" fillId="0" borderId="8" xfId="0" applyFont="1" applyBorder="1" applyAlignment="1">
      <alignment vertical="center" wrapText="1"/>
    </xf>
    <xf numFmtId="0" fontId="20" fillId="0" borderId="9" xfId="0" applyFont="1" applyBorder="1" applyAlignment="1">
      <alignment horizontal="left" vertical="center" wrapText="1" indent="1"/>
    </xf>
    <xf numFmtId="0" fontId="0" fillId="0" borderId="12" xfId="0" applyBorder="1" applyAlignment="1">
      <alignment vertical="top" wrapText="1"/>
    </xf>
    <xf numFmtId="0" fontId="0" fillId="0" borderId="11" xfId="0" applyBorder="1" applyAlignment="1">
      <alignment vertical="top" wrapText="1"/>
    </xf>
    <xf numFmtId="0" fontId="21" fillId="0" borderId="11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left" vertical="center" wrapText="1" indent="1"/>
    </xf>
    <xf numFmtId="0" fontId="20" fillId="0" borderId="12" xfId="0" applyFont="1" applyBorder="1" applyAlignment="1">
      <alignment horizontal="center" vertical="center" wrapText="1"/>
    </xf>
    <xf numFmtId="0" fontId="20" fillId="0" borderId="11" xfId="0" applyFont="1" applyBorder="1" applyAlignment="1">
      <alignment vertical="center" wrapText="1"/>
    </xf>
    <xf numFmtId="0" fontId="22" fillId="0" borderId="11" xfId="0" applyFont="1" applyBorder="1" applyAlignment="1">
      <alignment horizontal="center" vertical="center" wrapText="1"/>
    </xf>
    <xf numFmtId="0" fontId="22" fillId="0" borderId="11" xfId="0" applyFont="1" applyBorder="1" applyAlignment="1">
      <alignment vertical="center" wrapText="1"/>
    </xf>
    <xf numFmtId="0" fontId="20" fillId="0" borderId="1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3" borderId="1" xfId="0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left" vertical="center" wrapText="1"/>
    </xf>
    <xf numFmtId="0" fontId="15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17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horizontal="left" vertical="center" wrapText="1"/>
    </xf>
    <xf numFmtId="0" fontId="19" fillId="0" borderId="0" xfId="0" applyFont="1" applyAlignment="1">
      <alignment horizontal="center" vertical="center"/>
    </xf>
    <xf numFmtId="0" fontId="20" fillId="0" borderId="4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left" vertical="center" wrapText="1" indent="3"/>
    </xf>
    <xf numFmtId="0" fontId="20" fillId="0" borderId="6" xfId="0" applyFont="1" applyBorder="1" applyAlignment="1">
      <alignment horizontal="left" vertical="center" wrapText="1" indent="3"/>
    </xf>
    <xf numFmtId="0" fontId="20" fillId="0" borderId="4" xfId="0" applyFont="1" applyBorder="1" applyAlignment="1">
      <alignment horizontal="left" vertical="center" wrapText="1" indent="2"/>
    </xf>
    <xf numFmtId="0" fontId="20" fillId="0" borderId="6" xfId="0" applyFont="1" applyBorder="1" applyAlignment="1">
      <alignment horizontal="left" vertical="center" wrapText="1" indent="2"/>
    </xf>
    <xf numFmtId="0" fontId="20" fillId="0" borderId="4" xfId="0" applyFont="1" applyBorder="1" applyAlignment="1">
      <alignment vertical="center" wrapText="1"/>
    </xf>
    <xf numFmtId="0" fontId="20" fillId="0" borderId="6" xfId="0" applyFont="1" applyBorder="1" applyAlignment="1">
      <alignment vertical="center" wrapText="1"/>
    </xf>
    <xf numFmtId="0" fontId="22" fillId="0" borderId="4" xfId="0" applyFont="1" applyBorder="1" applyAlignment="1">
      <alignment vertical="center" wrapText="1"/>
    </xf>
    <xf numFmtId="0" fontId="22" fillId="0" borderId="6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tabSelected="1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P37" sqref="P37"/>
    </sheetView>
  </sheetViews>
  <sheetFormatPr defaultRowHeight="15" x14ac:dyDescent="0.25"/>
  <cols>
    <col min="1" max="1" width="15.42578125" customWidth="1"/>
    <col min="2" max="2" width="24.5703125" customWidth="1"/>
    <col min="3" max="3" width="28.7109375" customWidth="1"/>
    <col min="4" max="4" width="5.42578125" customWidth="1"/>
    <col min="5" max="5" width="4.42578125" customWidth="1"/>
    <col min="6" max="6" width="4.85546875" customWidth="1"/>
    <col min="7" max="7" width="5" customWidth="1"/>
    <col min="8" max="8" width="4.5703125" customWidth="1"/>
    <col min="9" max="9" width="4.7109375" customWidth="1"/>
    <col min="10" max="10" width="4.42578125" customWidth="1"/>
    <col min="11" max="11" width="6.42578125" customWidth="1"/>
    <col min="12" max="12" width="4.7109375" customWidth="1"/>
    <col min="13" max="13" width="10" customWidth="1"/>
  </cols>
  <sheetData>
    <row r="1" spans="1:15" x14ac:dyDescent="0.25">
      <c r="A1" s="56" t="s">
        <v>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</row>
    <row r="2" spans="1:15" x14ac:dyDescent="0.25">
      <c r="A2" s="57" t="s">
        <v>1</v>
      </c>
      <c r="B2" s="57" t="s">
        <v>2</v>
      </c>
      <c r="C2" s="57" t="s">
        <v>3</v>
      </c>
      <c r="D2" s="58" t="s">
        <v>4</v>
      </c>
      <c r="E2" s="58"/>
      <c r="F2" s="58"/>
      <c r="G2" s="58"/>
      <c r="H2" s="58"/>
      <c r="I2" s="58"/>
      <c r="J2" s="58"/>
      <c r="K2" s="58"/>
      <c r="L2" s="57" t="s">
        <v>5</v>
      </c>
      <c r="M2" s="57"/>
    </row>
    <row r="3" spans="1:15" x14ac:dyDescent="0.25">
      <c r="A3" s="57"/>
      <c r="B3" s="57"/>
      <c r="C3" s="57"/>
      <c r="D3" s="59" t="s">
        <v>6</v>
      </c>
      <c r="E3" s="59"/>
      <c r="F3" s="59" t="s">
        <v>7</v>
      </c>
      <c r="G3" s="59"/>
      <c r="H3" s="59" t="s">
        <v>8</v>
      </c>
      <c r="I3" s="59"/>
      <c r="J3" s="60" t="s">
        <v>9</v>
      </c>
      <c r="K3" s="60"/>
      <c r="L3" s="57"/>
      <c r="M3" s="57"/>
    </row>
    <row r="4" spans="1:15" x14ac:dyDescent="0.25">
      <c r="A4" s="57"/>
      <c r="B4" s="57"/>
      <c r="C4" s="57"/>
      <c r="D4" s="9" t="s">
        <v>10</v>
      </c>
      <c r="E4" s="9" t="s">
        <v>11</v>
      </c>
      <c r="F4" s="9" t="s">
        <v>10</v>
      </c>
      <c r="G4" s="9" t="s">
        <v>11</v>
      </c>
      <c r="H4" s="9" t="s">
        <v>10</v>
      </c>
      <c r="I4" s="9" t="s">
        <v>11</v>
      </c>
      <c r="J4" s="10" t="s">
        <v>10</v>
      </c>
      <c r="K4" s="10" t="s">
        <v>11</v>
      </c>
      <c r="L4" s="9" t="s">
        <v>11</v>
      </c>
      <c r="M4" s="9" t="s">
        <v>11</v>
      </c>
    </row>
    <row r="5" spans="1:15" ht="87.75" customHeight="1" x14ac:dyDescent="0.25">
      <c r="A5" s="56" t="s">
        <v>12</v>
      </c>
      <c r="B5" s="61" t="s">
        <v>13</v>
      </c>
      <c r="C5" s="11" t="s">
        <v>19</v>
      </c>
      <c r="D5" s="12">
        <v>3</v>
      </c>
      <c r="E5" s="13"/>
      <c r="F5" s="13"/>
      <c r="G5" s="13"/>
      <c r="H5" s="13"/>
      <c r="I5" s="13"/>
      <c r="J5" s="14"/>
      <c r="K5" s="14"/>
      <c r="L5" s="12">
        <f>SUM(D5:K5)</f>
        <v>3</v>
      </c>
      <c r="M5" s="15"/>
      <c r="N5" s="1">
        <f>L5+L6+L7+L8+L10+L11</f>
        <v>10</v>
      </c>
      <c r="O5">
        <f>N5*25</f>
        <v>250</v>
      </c>
    </row>
    <row r="6" spans="1:15" ht="92.25" customHeight="1" x14ac:dyDescent="0.25">
      <c r="A6" s="56"/>
      <c r="B6" s="61"/>
      <c r="C6" s="11" t="s">
        <v>20</v>
      </c>
      <c r="D6" s="16"/>
      <c r="E6" s="16"/>
      <c r="F6" s="9">
        <v>2</v>
      </c>
      <c r="G6" s="9"/>
      <c r="H6" s="9"/>
      <c r="I6" s="9"/>
      <c r="J6" s="10"/>
      <c r="K6" s="10"/>
      <c r="L6" s="12">
        <f t="shared" ref="L6:L24" si="0">SUM(D6:K6)</f>
        <v>2</v>
      </c>
      <c r="M6" s="15"/>
      <c r="N6" s="2"/>
    </row>
    <row r="7" spans="1:15" ht="15.75" x14ac:dyDescent="0.25">
      <c r="A7" s="56"/>
      <c r="B7" s="61"/>
      <c r="C7" s="17" t="s">
        <v>14</v>
      </c>
      <c r="D7" s="16"/>
      <c r="E7" s="16"/>
      <c r="F7" s="16"/>
      <c r="G7" s="16"/>
      <c r="H7" s="9"/>
      <c r="I7" s="9"/>
      <c r="J7" s="10"/>
      <c r="K7" s="10"/>
      <c r="L7" s="12">
        <f t="shared" si="0"/>
        <v>0</v>
      </c>
      <c r="M7" s="15"/>
      <c r="N7" s="2"/>
    </row>
    <row r="8" spans="1:15" x14ac:dyDescent="0.25">
      <c r="A8" s="56"/>
      <c r="B8" s="62" t="s">
        <v>58</v>
      </c>
      <c r="C8" s="63" t="s">
        <v>59</v>
      </c>
      <c r="D8" s="18">
        <v>4</v>
      </c>
      <c r="E8" s="19"/>
      <c r="F8" s="19"/>
      <c r="G8" s="19"/>
      <c r="H8" s="19"/>
      <c r="I8" s="19"/>
      <c r="J8" s="20"/>
      <c r="K8" s="20"/>
      <c r="L8" s="12">
        <f t="shared" si="0"/>
        <v>4</v>
      </c>
      <c r="M8" s="15"/>
      <c r="N8" s="2"/>
    </row>
    <row r="9" spans="1:15" x14ac:dyDescent="0.25">
      <c r="A9" s="56"/>
      <c r="B9" s="62"/>
      <c r="C9" s="62"/>
      <c r="D9" s="16"/>
      <c r="E9" s="16"/>
      <c r="F9" s="16"/>
      <c r="G9" s="16"/>
      <c r="H9" s="16"/>
      <c r="I9" s="16"/>
      <c r="J9" s="21"/>
      <c r="K9" s="21"/>
      <c r="L9" s="12">
        <f t="shared" si="0"/>
        <v>0</v>
      </c>
      <c r="M9" s="15"/>
      <c r="N9" s="2"/>
    </row>
    <row r="10" spans="1:15" ht="99.75" customHeight="1" x14ac:dyDescent="0.25">
      <c r="A10" s="56"/>
      <c r="B10" s="62"/>
      <c r="C10" s="11" t="s">
        <v>21</v>
      </c>
      <c r="D10" s="16"/>
      <c r="E10" s="16"/>
      <c r="F10" s="9">
        <v>1</v>
      </c>
      <c r="G10" s="9"/>
      <c r="H10" s="9"/>
      <c r="I10" s="9"/>
      <c r="J10" s="10"/>
      <c r="K10" s="10"/>
      <c r="L10" s="12">
        <f t="shared" si="0"/>
        <v>1</v>
      </c>
      <c r="M10" s="15"/>
      <c r="N10" s="2"/>
    </row>
    <row r="11" spans="1:15" ht="27" customHeight="1" x14ac:dyDescent="0.25">
      <c r="A11" s="56"/>
      <c r="B11" s="62"/>
      <c r="C11" s="11" t="s">
        <v>22</v>
      </c>
      <c r="D11" s="16"/>
      <c r="E11" s="16"/>
      <c r="F11" s="9"/>
      <c r="G11" s="9"/>
      <c r="H11" s="9"/>
      <c r="I11" s="9"/>
      <c r="J11" s="10"/>
      <c r="K11" s="10"/>
      <c r="L11" s="12">
        <f t="shared" si="0"/>
        <v>0</v>
      </c>
      <c r="M11" s="22"/>
      <c r="N11" s="2"/>
    </row>
    <row r="12" spans="1:15" ht="106.5" customHeight="1" x14ac:dyDescent="0.25">
      <c r="A12" s="56" t="s">
        <v>54</v>
      </c>
      <c r="B12" s="23" t="s">
        <v>61</v>
      </c>
      <c r="C12" s="23" t="s">
        <v>60</v>
      </c>
      <c r="D12" s="24">
        <v>2</v>
      </c>
      <c r="E12" s="24"/>
      <c r="F12" s="24"/>
      <c r="G12" s="24"/>
      <c r="H12" s="24"/>
      <c r="I12" s="24"/>
      <c r="J12" s="10"/>
      <c r="K12" s="10"/>
      <c r="L12" s="25">
        <f t="shared" si="0"/>
        <v>2</v>
      </c>
      <c r="M12" s="26"/>
      <c r="N12" s="1">
        <f>SUM(L12:L18)</f>
        <v>11</v>
      </c>
      <c r="O12">
        <f>N12*25</f>
        <v>275</v>
      </c>
    </row>
    <row r="13" spans="1:15" ht="66" customHeight="1" x14ac:dyDescent="0.25">
      <c r="A13" s="56"/>
      <c r="B13" s="64" t="s">
        <v>51</v>
      </c>
      <c r="C13" s="27" t="s">
        <v>57</v>
      </c>
      <c r="D13" s="24"/>
      <c r="E13" s="24"/>
      <c r="F13" s="24"/>
      <c r="G13" s="24"/>
      <c r="H13" s="24"/>
      <c r="I13" s="24"/>
      <c r="J13" s="10"/>
      <c r="K13" s="10"/>
      <c r="L13" s="25"/>
      <c r="M13" s="26"/>
      <c r="N13" s="2"/>
    </row>
    <row r="14" spans="1:15" ht="58.5" customHeight="1" x14ac:dyDescent="0.25">
      <c r="A14" s="56"/>
      <c r="B14" s="65"/>
      <c r="C14" s="28" t="s">
        <v>23</v>
      </c>
      <c r="D14" s="29"/>
      <c r="E14" s="29"/>
      <c r="F14" s="24"/>
      <c r="G14" s="24"/>
      <c r="H14" s="24"/>
      <c r="I14" s="24"/>
      <c r="J14" s="10"/>
      <c r="K14" s="10"/>
      <c r="L14" s="25">
        <f t="shared" si="0"/>
        <v>0</v>
      </c>
      <c r="M14" s="26"/>
      <c r="N14" s="2"/>
    </row>
    <row r="15" spans="1:15" ht="57.75" customHeight="1" x14ac:dyDescent="0.25">
      <c r="A15" s="56"/>
      <c r="B15" s="65"/>
      <c r="C15" s="30" t="s">
        <v>24</v>
      </c>
      <c r="D15" s="29"/>
      <c r="E15" s="29"/>
      <c r="F15" s="29"/>
      <c r="G15" s="29"/>
      <c r="H15" s="24">
        <v>1</v>
      </c>
      <c r="I15" s="24"/>
      <c r="J15" s="10"/>
      <c r="K15" s="10"/>
      <c r="L15" s="25">
        <f t="shared" si="0"/>
        <v>1</v>
      </c>
      <c r="M15" s="67"/>
      <c r="N15" s="2"/>
    </row>
    <row r="16" spans="1:15" ht="78.75" x14ac:dyDescent="0.25">
      <c r="A16" s="56"/>
      <c r="B16" s="68" t="s">
        <v>55</v>
      </c>
      <c r="C16" s="27" t="s">
        <v>52</v>
      </c>
      <c r="D16" s="24">
        <v>3</v>
      </c>
      <c r="E16" s="24"/>
      <c r="F16" s="24"/>
      <c r="G16" s="24"/>
      <c r="H16" s="24"/>
      <c r="I16" s="24"/>
      <c r="J16" s="10"/>
      <c r="K16" s="10"/>
      <c r="L16" s="25">
        <f t="shared" si="0"/>
        <v>3</v>
      </c>
      <c r="M16" s="67"/>
      <c r="N16" s="2"/>
    </row>
    <row r="17" spans="1:16" ht="89.25" customHeight="1" x14ac:dyDescent="0.25">
      <c r="A17" s="56"/>
      <c r="B17" s="68"/>
      <c r="C17" s="27" t="s">
        <v>53</v>
      </c>
      <c r="D17" s="24"/>
      <c r="E17" s="24"/>
      <c r="F17" s="24">
        <v>1</v>
      </c>
      <c r="G17" s="24"/>
      <c r="H17" s="24"/>
      <c r="I17" s="24"/>
      <c r="J17" s="10"/>
      <c r="K17" s="10"/>
      <c r="L17" s="25">
        <f t="shared" si="0"/>
        <v>1</v>
      </c>
      <c r="M17" s="24"/>
      <c r="N17" s="2"/>
    </row>
    <row r="18" spans="1:16" ht="73.5" customHeight="1" x14ac:dyDescent="0.25">
      <c r="A18" s="56"/>
      <c r="B18" s="68"/>
      <c r="C18" s="27" t="s">
        <v>56</v>
      </c>
      <c r="D18" s="29"/>
      <c r="E18" s="29"/>
      <c r="F18" s="24"/>
      <c r="G18" s="24"/>
      <c r="H18" s="24">
        <v>4</v>
      </c>
      <c r="I18" s="24"/>
      <c r="J18" s="10"/>
      <c r="K18" s="10"/>
      <c r="L18" s="25">
        <f t="shared" si="0"/>
        <v>4</v>
      </c>
      <c r="M18" s="26"/>
      <c r="N18" s="2"/>
    </row>
    <row r="19" spans="1:16" ht="45" customHeight="1" x14ac:dyDescent="0.25">
      <c r="A19" s="56" t="s">
        <v>15</v>
      </c>
      <c r="B19" s="69" t="s">
        <v>25</v>
      </c>
      <c r="C19" s="31" t="s">
        <v>26</v>
      </c>
      <c r="D19" s="9">
        <v>2</v>
      </c>
      <c r="E19" s="9"/>
      <c r="F19" s="9"/>
      <c r="G19" s="9"/>
      <c r="H19" s="9"/>
      <c r="I19" s="9"/>
      <c r="J19" s="10"/>
      <c r="K19" s="10"/>
      <c r="L19" s="12">
        <f t="shared" si="0"/>
        <v>2</v>
      </c>
      <c r="M19" s="15"/>
      <c r="N19" s="1">
        <f>SUM(L19:L25)</f>
        <v>12</v>
      </c>
      <c r="O19">
        <f>N19*25</f>
        <v>300</v>
      </c>
    </row>
    <row r="20" spans="1:16" ht="52.5" customHeight="1" x14ac:dyDescent="0.25">
      <c r="A20" s="56"/>
      <c r="B20" s="69"/>
      <c r="C20" s="32" t="s">
        <v>62</v>
      </c>
      <c r="D20" s="9"/>
      <c r="E20" s="9"/>
      <c r="F20" s="9">
        <v>2</v>
      </c>
      <c r="G20" s="9"/>
      <c r="H20" s="9"/>
      <c r="I20" s="9"/>
      <c r="J20" s="10"/>
      <c r="K20" s="10"/>
      <c r="L20" s="12">
        <f t="shared" si="0"/>
        <v>2</v>
      </c>
      <c r="M20" s="15"/>
      <c r="N20" s="4"/>
    </row>
    <row r="21" spans="1:16" ht="51" customHeight="1" x14ac:dyDescent="0.25">
      <c r="A21" s="56"/>
      <c r="B21" s="69"/>
      <c r="C21" s="33" t="s">
        <v>27</v>
      </c>
      <c r="D21" s="9"/>
      <c r="E21" s="9"/>
      <c r="F21" s="9"/>
      <c r="G21" s="9"/>
      <c r="H21" s="9">
        <v>1</v>
      </c>
      <c r="I21" s="9"/>
      <c r="J21" s="10"/>
      <c r="K21" s="10"/>
      <c r="L21" s="12">
        <f t="shared" si="0"/>
        <v>1</v>
      </c>
      <c r="M21" s="15"/>
      <c r="N21" s="4"/>
    </row>
    <row r="22" spans="1:16" ht="48.75" customHeight="1" x14ac:dyDescent="0.25">
      <c r="A22" s="56"/>
      <c r="B22" s="70" t="s">
        <v>39</v>
      </c>
      <c r="C22" s="34" t="s">
        <v>28</v>
      </c>
      <c r="D22" s="9">
        <v>2</v>
      </c>
      <c r="E22" s="9"/>
      <c r="F22" s="9"/>
      <c r="G22" s="9"/>
      <c r="H22" s="9"/>
      <c r="I22" s="9"/>
      <c r="J22" s="35"/>
      <c r="K22" s="10"/>
      <c r="L22" s="12">
        <f t="shared" si="0"/>
        <v>2</v>
      </c>
      <c r="M22" s="15"/>
      <c r="N22" s="4"/>
    </row>
    <row r="23" spans="1:16" ht="55.5" customHeight="1" x14ac:dyDescent="0.25">
      <c r="A23" s="56"/>
      <c r="B23" s="70"/>
      <c r="C23" s="34" t="s">
        <v>29</v>
      </c>
      <c r="D23" s="9"/>
      <c r="E23" s="9"/>
      <c r="F23" s="9">
        <v>2</v>
      </c>
      <c r="G23" s="9"/>
      <c r="H23" s="9"/>
      <c r="I23" s="9"/>
      <c r="J23" s="35"/>
      <c r="K23" s="10"/>
      <c r="L23" s="12">
        <f t="shared" si="0"/>
        <v>2</v>
      </c>
      <c r="M23" s="15"/>
      <c r="N23" s="4"/>
    </row>
    <row r="24" spans="1:16" ht="85.5" customHeight="1" x14ac:dyDescent="0.25">
      <c r="A24" s="56"/>
      <c r="B24" s="70"/>
      <c r="C24" s="34" t="s">
        <v>30</v>
      </c>
      <c r="D24" s="9"/>
      <c r="E24" s="36"/>
      <c r="F24" s="36"/>
      <c r="G24" s="36"/>
      <c r="H24" s="22">
        <v>1</v>
      </c>
      <c r="I24" s="36"/>
      <c r="J24" s="10"/>
      <c r="K24" s="10"/>
      <c r="L24" s="12">
        <f t="shared" si="0"/>
        <v>1</v>
      </c>
      <c r="M24" s="15"/>
      <c r="N24" s="4"/>
    </row>
    <row r="25" spans="1:16" ht="48" customHeight="1" x14ac:dyDescent="0.25">
      <c r="A25" s="56" t="s">
        <v>16</v>
      </c>
      <c r="B25" s="71" t="s">
        <v>37</v>
      </c>
      <c r="C25" s="37" t="s">
        <v>33</v>
      </c>
      <c r="D25" s="9">
        <v>2</v>
      </c>
      <c r="E25" s="9"/>
      <c r="F25" s="9"/>
      <c r="G25" s="9"/>
      <c r="H25" s="9"/>
      <c r="I25" s="9"/>
      <c r="J25" s="10"/>
      <c r="K25" s="10"/>
      <c r="L25" s="12">
        <f>SUM(D25:F25:H25:J25)</f>
        <v>2</v>
      </c>
      <c r="M25" s="22"/>
      <c r="N25" s="1">
        <f>SUM(M25:M30)</f>
        <v>3</v>
      </c>
      <c r="O25" s="5"/>
      <c r="P25" s="5" t="s">
        <v>17</v>
      </c>
    </row>
    <row r="26" spans="1:16" ht="57.75" customHeight="1" x14ac:dyDescent="0.25">
      <c r="A26" s="56"/>
      <c r="B26" s="71"/>
      <c r="C26" s="37" t="s">
        <v>31</v>
      </c>
      <c r="D26" s="9">
        <v>2</v>
      </c>
      <c r="E26" s="9"/>
      <c r="F26" s="9"/>
      <c r="G26" s="9"/>
      <c r="H26" s="9"/>
      <c r="I26" s="9"/>
      <c r="J26" s="10"/>
      <c r="K26" s="10"/>
      <c r="L26" s="55">
        <f>SUM(D26:F26:H26:J26)</f>
        <v>2</v>
      </c>
      <c r="M26" s="22"/>
      <c r="N26" s="4"/>
    </row>
    <row r="27" spans="1:16" ht="31.5" x14ac:dyDescent="0.25">
      <c r="A27" s="56"/>
      <c r="B27" s="71"/>
      <c r="C27" s="38" t="s">
        <v>36</v>
      </c>
      <c r="D27" s="9"/>
      <c r="E27" s="9"/>
      <c r="F27" s="9"/>
      <c r="G27" s="9"/>
      <c r="H27" s="9"/>
      <c r="I27" s="9"/>
      <c r="J27" s="10"/>
      <c r="K27" s="10"/>
      <c r="L27" s="12"/>
      <c r="M27" s="22">
        <f t="shared" ref="M26:M30" si="1">SUM(D27:L27)</f>
        <v>0</v>
      </c>
    </row>
    <row r="28" spans="1:16" ht="48.75" customHeight="1" x14ac:dyDescent="0.25">
      <c r="A28" s="56"/>
      <c r="B28" s="72" t="s">
        <v>38</v>
      </c>
      <c r="C28" s="39" t="s">
        <v>34</v>
      </c>
      <c r="D28" s="9"/>
      <c r="E28" s="9"/>
      <c r="F28" s="9"/>
      <c r="G28" s="9"/>
      <c r="H28" s="9"/>
      <c r="I28" s="9"/>
      <c r="J28" s="10"/>
      <c r="K28" s="10"/>
      <c r="L28" s="12"/>
      <c r="M28" s="22">
        <f t="shared" si="1"/>
        <v>0</v>
      </c>
    </row>
    <row r="29" spans="1:16" ht="68.25" customHeight="1" x14ac:dyDescent="0.25">
      <c r="A29" s="56"/>
      <c r="B29" s="72"/>
      <c r="C29" s="39" t="s">
        <v>35</v>
      </c>
      <c r="D29" s="9"/>
      <c r="E29" s="9"/>
      <c r="F29" s="9"/>
      <c r="G29" s="9"/>
      <c r="H29" s="9"/>
      <c r="I29" s="9">
        <v>1</v>
      </c>
      <c r="J29" s="10"/>
      <c r="K29" s="10"/>
      <c r="L29" s="12"/>
      <c r="M29" s="22">
        <f t="shared" si="1"/>
        <v>1</v>
      </c>
      <c r="O29" s="5"/>
    </row>
    <row r="30" spans="1:16" ht="46.5" customHeight="1" x14ac:dyDescent="0.25">
      <c r="A30" s="56"/>
      <c r="B30" s="72"/>
      <c r="C30" s="40" t="s">
        <v>32</v>
      </c>
      <c r="D30" s="9"/>
      <c r="E30" s="9"/>
      <c r="F30" s="9"/>
      <c r="G30" s="9"/>
      <c r="H30" s="9"/>
      <c r="I30" s="9"/>
      <c r="J30" s="10"/>
      <c r="K30" s="10">
        <v>2</v>
      </c>
      <c r="L30" s="12"/>
      <c r="M30" s="22">
        <f t="shared" si="1"/>
        <v>2</v>
      </c>
    </row>
    <row r="31" spans="1:16" ht="15.75" x14ac:dyDescent="0.25">
      <c r="A31" s="66" t="s">
        <v>18</v>
      </c>
      <c r="B31" s="66"/>
      <c r="C31" s="66"/>
      <c r="D31" s="6">
        <f>SUM(D5:D30)</f>
        <v>20</v>
      </c>
      <c r="E31" s="6">
        <f t="shared" ref="E31:K31" si="2">SUM(E5:E30)</f>
        <v>0</v>
      </c>
      <c r="F31" s="6">
        <f t="shared" si="2"/>
        <v>8</v>
      </c>
      <c r="G31" s="6">
        <f t="shared" si="2"/>
        <v>0</v>
      </c>
      <c r="H31" s="6">
        <f t="shared" si="2"/>
        <v>7</v>
      </c>
      <c r="I31" s="6">
        <f t="shared" si="2"/>
        <v>1</v>
      </c>
      <c r="J31" s="6">
        <f t="shared" si="2"/>
        <v>0</v>
      </c>
      <c r="K31" s="6">
        <f t="shared" si="2"/>
        <v>2</v>
      </c>
      <c r="L31" s="3">
        <f>SUM(L5:L30)</f>
        <v>35</v>
      </c>
      <c r="M31" s="7">
        <f t="shared" ref="D31:N31" si="3">SUM(M5:M30)</f>
        <v>3</v>
      </c>
      <c r="N31" s="8">
        <f t="shared" si="3"/>
        <v>36</v>
      </c>
    </row>
  </sheetData>
  <mergeCells count="25">
    <mergeCell ref="A31:C31"/>
    <mergeCell ref="M15:M16"/>
    <mergeCell ref="B16:B18"/>
    <mergeCell ref="A19:A24"/>
    <mergeCell ref="B19:B21"/>
    <mergeCell ref="B22:B24"/>
    <mergeCell ref="A25:A30"/>
    <mergeCell ref="B25:B27"/>
    <mergeCell ref="B28:B30"/>
    <mergeCell ref="A5:A11"/>
    <mergeCell ref="B5:B7"/>
    <mergeCell ref="B8:B11"/>
    <mergeCell ref="C8:C9"/>
    <mergeCell ref="A12:A18"/>
    <mergeCell ref="B13:B15"/>
    <mergeCell ref="A1:M1"/>
    <mergeCell ref="A2:A4"/>
    <mergeCell ref="B2:B4"/>
    <mergeCell ref="C2:C4"/>
    <mergeCell ref="D2:K2"/>
    <mergeCell ref="L2:M3"/>
    <mergeCell ref="D3:E3"/>
    <mergeCell ref="F3:G3"/>
    <mergeCell ref="H3:I3"/>
    <mergeCell ref="J3:K3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workbookViewId="0">
      <selection activeCell="C10" sqref="C10"/>
    </sheetView>
  </sheetViews>
  <sheetFormatPr defaultRowHeight="15" x14ac:dyDescent="0.25"/>
  <cols>
    <col min="1" max="1" width="5.28515625" customWidth="1"/>
    <col min="2" max="2" width="11.7109375" customWidth="1"/>
  </cols>
  <sheetData>
    <row r="1" spans="1:12" ht="18.75" x14ac:dyDescent="0.25">
      <c r="A1" s="73" t="s">
        <v>40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</row>
    <row r="2" spans="1:12" ht="18.75" x14ac:dyDescent="0.25">
      <c r="A2" s="73" t="s">
        <v>41</v>
      </c>
      <c r="B2" s="73"/>
      <c r="C2" s="73"/>
      <c r="D2" s="73"/>
      <c r="E2" s="73"/>
      <c r="F2" s="73"/>
      <c r="G2" s="73"/>
      <c r="H2" s="73"/>
      <c r="I2" s="73"/>
      <c r="J2" s="73"/>
      <c r="K2" s="73"/>
    </row>
    <row r="3" spans="1:12" ht="16.5" thickBot="1" x14ac:dyDescent="0.3">
      <c r="A3" s="41"/>
    </row>
    <row r="4" spans="1:12" ht="16.5" thickBot="1" x14ac:dyDescent="0.3">
      <c r="A4" s="42"/>
      <c r="B4" s="43"/>
      <c r="C4" s="74" t="s">
        <v>42</v>
      </c>
      <c r="D4" s="75"/>
      <c r="E4" s="75"/>
      <c r="F4" s="75"/>
      <c r="G4" s="75"/>
      <c r="H4" s="75"/>
      <c r="I4" s="75"/>
      <c r="J4" s="76"/>
      <c r="K4" s="77" t="s">
        <v>18</v>
      </c>
      <c r="L4" s="78"/>
    </row>
    <row r="5" spans="1:12" ht="16.5" thickBot="1" x14ac:dyDescent="0.3">
      <c r="A5" s="44" t="s">
        <v>43</v>
      </c>
      <c r="B5" s="45" t="s">
        <v>1</v>
      </c>
      <c r="C5" s="81" t="s">
        <v>6</v>
      </c>
      <c r="D5" s="82"/>
      <c r="E5" s="81" t="s">
        <v>7</v>
      </c>
      <c r="F5" s="82"/>
      <c r="G5" s="81" t="s">
        <v>8</v>
      </c>
      <c r="H5" s="82"/>
      <c r="I5" s="83" t="s">
        <v>9</v>
      </c>
      <c r="J5" s="84"/>
      <c r="K5" s="79"/>
      <c r="L5" s="80"/>
    </row>
    <row r="6" spans="1:12" ht="48" thickBot="1" x14ac:dyDescent="0.3">
      <c r="A6" s="46"/>
      <c r="B6" s="47"/>
      <c r="C6" s="48" t="s">
        <v>44</v>
      </c>
      <c r="D6" s="49" t="s">
        <v>45</v>
      </c>
      <c r="E6" s="48" t="s">
        <v>44</v>
      </c>
      <c r="F6" s="49" t="s">
        <v>45</v>
      </c>
      <c r="G6" s="48" t="s">
        <v>44</v>
      </c>
      <c r="H6" s="49" t="s">
        <v>45</v>
      </c>
      <c r="I6" s="48" t="s">
        <v>44</v>
      </c>
      <c r="J6" s="49" t="s">
        <v>45</v>
      </c>
      <c r="K6" s="48" t="s">
        <v>44</v>
      </c>
      <c r="L6" s="49" t="s">
        <v>45</v>
      </c>
    </row>
    <row r="7" spans="1:12" ht="16.5" thickBot="1" x14ac:dyDescent="0.3">
      <c r="A7" s="50">
        <v>1</v>
      </c>
      <c r="B7" s="51" t="s">
        <v>46</v>
      </c>
      <c r="C7" s="52">
        <v>10</v>
      </c>
      <c r="D7" s="52">
        <v>4</v>
      </c>
      <c r="E7" s="52">
        <v>10</v>
      </c>
      <c r="F7" s="52">
        <v>4</v>
      </c>
      <c r="G7" s="52">
        <v>5</v>
      </c>
      <c r="H7" s="52">
        <v>2</v>
      </c>
      <c r="I7" s="53"/>
      <c r="J7" s="53"/>
      <c r="K7" s="52">
        <v>25</v>
      </c>
      <c r="L7" s="52">
        <v>10</v>
      </c>
    </row>
    <row r="8" spans="1:12" ht="16.5" thickBot="1" x14ac:dyDescent="0.3">
      <c r="A8" s="50">
        <v>2</v>
      </c>
      <c r="B8" s="51" t="s">
        <v>47</v>
      </c>
      <c r="C8" s="52">
        <v>10</v>
      </c>
      <c r="D8" s="52">
        <v>5</v>
      </c>
      <c r="E8" s="52">
        <v>10</v>
      </c>
      <c r="F8" s="52">
        <v>5</v>
      </c>
      <c r="G8" s="52">
        <v>5</v>
      </c>
      <c r="H8" s="52">
        <v>4</v>
      </c>
      <c r="I8" s="53"/>
      <c r="J8" s="53"/>
      <c r="K8" s="52">
        <v>25</v>
      </c>
      <c r="L8" s="52">
        <v>14</v>
      </c>
    </row>
    <row r="9" spans="1:12" ht="16.5" thickBot="1" x14ac:dyDescent="0.3">
      <c r="A9" s="50">
        <v>3</v>
      </c>
      <c r="B9" s="51" t="s">
        <v>48</v>
      </c>
      <c r="C9" s="52">
        <v>15</v>
      </c>
      <c r="D9" s="52">
        <v>8</v>
      </c>
      <c r="E9" s="52">
        <v>5</v>
      </c>
      <c r="F9" s="52">
        <v>6</v>
      </c>
      <c r="G9" s="52">
        <v>5</v>
      </c>
      <c r="H9" s="52">
        <v>4</v>
      </c>
      <c r="I9" s="53"/>
      <c r="J9" s="53"/>
      <c r="K9" s="52">
        <v>25</v>
      </c>
      <c r="L9" s="52">
        <v>18</v>
      </c>
    </row>
    <row r="10" spans="1:12" ht="16.5" thickBot="1" x14ac:dyDescent="0.3">
      <c r="A10" s="50">
        <v>4</v>
      </c>
      <c r="B10" s="51" t="s">
        <v>49</v>
      </c>
      <c r="C10" s="52">
        <v>5</v>
      </c>
      <c r="D10" s="52">
        <v>4</v>
      </c>
      <c r="E10" s="52">
        <v>5</v>
      </c>
      <c r="F10" s="52">
        <v>4</v>
      </c>
      <c r="G10" s="52">
        <v>5</v>
      </c>
      <c r="H10" s="52">
        <v>4</v>
      </c>
      <c r="I10" s="52">
        <v>10</v>
      </c>
      <c r="J10" s="52">
        <v>6</v>
      </c>
      <c r="K10" s="52">
        <v>25</v>
      </c>
      <c r="L10" s="52">
        <v>18</v>
      </c>
    </row>
    <row r="11" spans="1:12" ht="16.5" thickBot="1" x14ac:dyDescent="0.3">
      <c r="A11" s="74" t="s">
        <v>18</v>
      </c>
      <c r="B11" s="76"/>
      <c r="C11" s="54">
        <v>40</v>
      </c>
      <c r="D11" s="54">
        <v>18</v>
      </c>
      <c r="E11" s="54">
        <v>30</v>
      </c>
      <c r="F11" s="54">
        <v>20</v>
      </c>
      <c r="G11" s="54">
        <v>20</v>
      </c>
      <c r="H11" s="54">
        <v>14</v>
      </c>
      <c r="I11" s="54">
        <v>10</v>
      </c>
      <c r="J11" s="54">
        <v>10</v>
      </c>
      <c r="K11" s="54">
        <v>100</v>
      </c>
      <c r="L11" s="54">
        <v>60</v>
      </c>
    </row>
    <row r="12" spans="1:12" ht="16.5" thickBot="1" x14ac:dyDescent="0.3">
      <c r="A12" s="83" t="s">
        <v>44</v>
      </c>
      <c r="B12" s="84"/>
      <c r="C12" s="74">
        <v>40</v>
      </c>
      <c r="D12" s="76"/>
      <c r="E12" s="74">
        <v>30</v>
      </c>
      <c r="F12" s="76"/>
      <c r="G12" s="74">
        <v>20</v>
      </c>
      <c r="H12" s="76"/>
      <c r="I12" s="74">
        <v>10</v>
      </c>
      <c r="J12" s="76"/>
      <c r="K12" s="53"/>
      <c r="L12" s="53"/>
    </row>
    <row r="13" spans="1:12" ht="16.5" thickBot="1" x14ac:dyDescent="0.3">
      <c r="A13" s="85" t="s">
        <v>50</v>
      </c>
      <c r="B13" s="86"/>
      <c r="C13" s="74">
        <v>70</v>
      </c>
      <c r="D13" s="75"/>
      <c r="E13" s="75"/>
      <c r="F13" s="76"/>
      <c r="G13" s="74">
        <v>30</v>
      </c>
      <c r="H13" s="75"/>
      <c r="I13" s="75"/>
      <c r="J13" s="76"/>
      <c r="K13" s="87"/>
      <c r="L13" s="88"/>
    </row>
  </sheetData>
  <mergeCells count="18">
    <mergeCell ref="A13:B13"/>
    <mergeCell ref="C13:F13"/>
    <mergeCell ref="G13:J13"/>
    <mergeCell ref="K13:L13"/>
    <mergeCell ref="A11:B11"/>
    <mergeCell ref="A12:B12"/>
    <mergeCell ref="C12:D12"/>
    <mergeCell ref="E12:F12"/>
    <mergeCell ref="G12:H12"/>
    <mergeCell ref="I12:J12"/>
    <mergeCell ref="A1:L1"/>
    <mergeCell ref="A2:K2"/>
    <mergeCell ref="C4:J4"/>
    <mergeCell ref="K4:L5"/>
    <mergeCell ref="C5:D5"/>
    <mergeCell ref="E5:F5"/>
    <mergeCell ref="G5:H5"/>
    <mergeCell ref="I5:J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Đacta_A6</vt:lpstr>
      <vt:lpstr>Matran _A6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2022-07-26T18:23:20Z</dcterms:created>
  <dcterms:modified xsi:type="dcterms:W3CDTF">2022-07-28T13:26:05Z</dcterms:modified>
</cp:coreProperties>
</file>