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66925"/>
  <mc:AlternateContent xmlns:mc="http://schemas.openxmlformats.org/markup-compatibility/2006">
    <mc:Choice Requires="x15">
      <x15ac:absPath xmlns:x15ac="http://schemas.microsoft.com/office/spreadsheetml/2010/11/ac" url="C:\Users\Administrator\Documents\Zalo Received Files\"/>
    </mc:Choice>
  </mc:AlternateContent>
  <xr:revisionPtr revIDLastSave="0" documentId="13_ncr:1_{53C435E5-0785-4F5D-9A0F-F9D95691B9D4}" xr6:coauthVersionLast="36" xr6:coauthVersionMax="36" xr10:uidLastSave="{00000000-0000-0000-0000-000000000000}"/>
  <bookViews>
    <workbookView xWindow="-110" yWindow="-110" windowWidth="19430" windowHeight="10430" xr2:uid="{00000000-000D-0000-FFFF-FFFF00000000}"/>
  </bookViews>
  <sheets>
    <sheet name="Sheet1" sheetId="4" r:id="rId1"/>
    <sheet name="Sheet2" sheetId="5" r:id="rId2"/>
    <sheet name="Bước 123456789" sheetId="3" r:id="rId3"/>
  </sheets>
  <calcPr calcId="179021"/>
</workbook>
</file>

<file path=xl/calcChain.xml><?xml version="1.0" encoding="utf-8"?>
<calcChain xmlns="http://schemas.openxmlformats.org/spreadsheetml/2006/main">
  <c r="L28" i="4" l="1"/>
  <c r="K28" i="4"/>
  <c r="J28" i="4"/>
  <c r="I28" i="4"/>
  <c r="H28" i="4"/>
  <c r="G28" i="4"/>
  <c r="O25" i="3"/>
  <c r="O24" i="3" s="1"/>
  <c r="L25" i="3"/>
  <c r="L24" i="3" s="1"/>
  <c r="I25" i="3"/>
  <c r="I24" i="3" s="1"/>
  <c r="R25" i="3"/>
  <c r="S17" i="3"/>
  <c r="F25" i="3" l="1"/>
  <c r="F24" i="3" s="1"/>
  <c r="J23" i="3"/>
  <c r="G23" i="3"/>
  <c r="P23" i="3"/>
  <c r="N23" i="3"/>
  <c r="M23" i="3"/>
  <c r="K23" i="3"/>
  <c r="H23" i="3"/>
  <c r="E23" i="3"/>
  <c r="Q23" i="3"/>
  <c r="T21" i="3" l="1"/>
  <c r="T20" i="3"/>
  <c r="T18" i="3"/>
  <c r="T6" i="3"/>
  <c r="T16" i="3"/>
  <c r="T10" i="3"/>
  <c r="S10" i="3"/>
  <c r="S7" i="3"/>
  <c r="S23" i="3" l="1"/>
  <c r="T7" i="3" l="1"/>
  <c r="T17" i="3"/>
  <c r="T23" i="3" l="1"/>
</calcChain>
</file>

<file path=xl/sharedStrings.xml><?xml version="1.0" encoding="utf-8"?>
<sst xmlns="http://schemas.openxmlformats.org/spreadsheetml/2006/main" count="135" uniqueCount="75">
  <si>
    <t>STT</t>
  </si>
  <si>
    <t>NỘI DUNG KIẾN THỨC</t>
  </si>
  <si>
    <t>ĐƠN VỊ KIẾN THỨC</t>
  </si>
  <si>
    <t>Chuẩn kiến thức kỹ năng cần kiểm tra</t>
  </si>
  <si>
    <t>CÂU HỎI THEO MỨC ĐỘ NHẬN THỨC</t>
  </si>
  <si>
    <t>Tổng số câu</t>
  </si>
  <si>
    <t>Tổng thời gian</t>
  </si>
  <si>
    <t>Tỉ lệ %</t>
  </si>
  <si>
    <t>NHẬN BIẾT</t>
  </si>
  <si>
    <t>THÔNG HIỂU</t>
  </si>
  <si>
    <t>VẬN DỤNG</t>
  </si>
  <si>
    <t>VẬN DỤNG CAO</t>
  </si>
  <si>
    <t>Ch
TL</t>
  </si>
  <si>
    <t>Thời
gian (p)</t>
  </si>
  <si>
    <t>Thời gian (p)</t>
  </si>
  <si>
    <t>Ch 
TL</t>
  </si>
  <si>
    <t>PHÉP NHÂN VÀ PHÉP CHIA CÁC ĐA THỨC</t>
  </si>
  <si>
    <t>Nhân đơn thức với đa thức</t>
  </si>
  <si>
    <t>Vận dụng được kiến thức vào bài toán thực tế</t>
  </si>
  <si>
    <t>Phân tích đa thức thành nhân tử bằng phương pháp đặt nhân tử chung </t>
  </si>
  <si>
    <t>Phân tích đa thức thành nhân tử</t>
  </si>
  <si>
    <t>Phân tích đa thức thành nhân tử bằng phương pháp dùng hằng đẳng thức </t>
  </si>
  <si>
    <t xml:space="preserve">Phân tích đa thức thành nhân tử bằng cách phối hợp nhiều phương pháp </t>
  </si>
  <si>
    <t>PHÂN THỨC ĐẠI SỐ</t>
  </si>
  <si>
    <t>Quy đồng mẫu thức nhiều phần thức </t>
  </si>
  <si>
    <t>Thực hiện được phép tính về PTĐS</t>
  </si>
  <si>
    <t>Phép cộng các phân thức đại số</t>
  </si>
  <si>
    <t xml:space="preserve">Phép trừ các phân thức đại số </t>
  </si>
  <si>
    <t>TỨ GIÁC</t>
  </si>
  <si>
    <t>Hình thang</t>
  </si>
  <si>
    <t>Chứng minh được hình thang vuông (cơ bản)</t>
  </si>
  <si>
    <t>Đường trung bình của tam giác, của hình thang </t>
  </si>
  <si>
    <t>Vận dụng được ĐL đường trung bình</t>
  </si>
  <si>
    <t>Hình bình hành </t>
  </si>
  <si>
    <t>Chứng minh được hình bình hành</t>
  </si>
  <si>
    <t>Hình chữ nhật </t>
  </si>
  <si>
    <t xml:space="preserve">Chứng minh được hình chữ nhật. </t>
  </si>
  <si>
    <t>Vận dụng được đường trung tuyến ứng với cạnh huyền</t>
  </si>
  <si>
    <t>DIỆN TÍCH HÌNH THANG</t>
  </si>
  <si>
    <t xml:space="preserve">Diện tích hình thang </t>
  </si>
  <si>
    <t>Tính được diện tích hình thang</t>
  </si>
  <si>
    <t>Tổng</t>
  </si>
  <si>
    <t>Tỉ lệ</t>
  </si>
  <si>
    <t>Tổng điểm</t>
  </si>
  <si>
    <t>MA TRẬN ĐẶC TẢ ĐỀ KIỂM TRA HỌC KỲ ... - NĂM HỌC: 
MÔN: TOÁN - LỚP ….</t>
  </si>
  <si>
    <t>Tổng
Điểm</t>
  </si>
  <si>
    <t>Điểm</t>
  </si>
  <si>
    <t>…</t>
  </si>
  <si>
    <t>MA TRẬN ĐẶC TẢ ĐỀ KIỂM TRA HỌC KỲ I - NĂM HỌC: ...
MÔN: TOÁN - LỚP 8</t>
  </si>
  <si>
    <t xml:space="preserve">SỐ HỮU TỶ, SỐ THỰC </t>
  </si>
  <si>
    <t xml:space="preserve">HÀM SỐ VÀ ĐỒ THỊ </t>
  </si>
  <si>
    <t xml:space="preserve">ĐƯỜNG THẲNG VUÔNG GÓC , ĐƯỜNG THẲNG SONG SONG </t>
  </si>
  <si>
    <t>TAM GIÁC</t>
  </si>
  <si>
    <t>Cộng, trừ, nhân ,chia số hữu tỷ</t>
  </si>
  <si>
    <t>Ch
TN</t>
  </si>
  <si>
    <t>Số hữu tỷ</t>
  </si>
  <si>
    <t xml:space="preserve">Hs nhận biết được tập hợp số hữu tỷ </t>
  </si>
  <si>
    <t xml:space="preserve">Làm tròn số </t>
  </si>
  <si>
    <t>Tỷ lệ thuận, Tỷ lệ nghịch</t>
  </si>
  <si>
    <t>Toán tìm x</t>
  </si>
  <si>
    <t>Áp dụng các tính chất tỷ lệ thuận, tỷ lệ nghịch để giải các bài toán thực tế</t>
  </si>
  <si>
    <t xml:space="preserve">Đường thẳng song song </t>
  </si>
  <si>
    <t>Hai tam giác bằng nhau</t>
  </si>
  <si>
    <t xml:space="preserve">HS biết chứng minh 2 tam giác bằng nhau </t>
  </si>
  <si>
    <t>Tính số đo 1 góc trong tam giác</t>
  </si>
  <si>
    <t xml:space="preserve">HS nắm được tổng 3 góc trong 1 tam giác bằng 180 độ </t>
  </si>
  <si>
    <t xml:space="preserve"> Tổng Ch 
TN</t>
  </si>
  <si>
    <t>MA TRẬN ĐẶC TẢ ĐỀ KIỂM TRA HỌC KỲ I - NĂM HỌC: 2021-2022
MÔN: TOÁN - LỚP 7</t>
  </si>
  <si>
    <t>Lũy thừa của một số số hữu tỷ</t>
  </si>
  <si>
    <t xml:space="preserve">Vận dụng được kiến thức vào giải các bài toán thực hiện phép tính, làm tròn số, quy tắc chuyển vế để làm bài tìm x, bài toán lũy thừa của một số hữu tỷ, bài toán thực tế tăng/ giảm giá </t>
  </si>
  <si>
    <t>HS cần nhận biết được các góc so le trong, đồng vị ,
 tiên đề Ơclit</t>
  </si>
  <si>
    <t>Từ vuông góc đến song song</t>
  </si>
  <si>
    <t>HS cần nhận biết được các đinh lý về tính chất từ vuông góc
 đến song song</t>
  </si>
  <si>
    <t>4,5</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</si>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</sst>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12"/>
      <color theme="1"/>
      <name val="Times New Roman"/>
      <family val="1"/>
    </font>
    <font>
      <b/>
      <sz val="12"/>
      <name val="Times New Roman"/>
      <family val="1"/>
    </font>
    <font>
      <sz val="12"/>
      <name val="Times New Roman"/>
      <family val="1"/>
    </font>
    <font>
      <i/>
      <sz val="12"/>
      <color theme="1"/>
      <name val="Times New Roman"/>
      <family val="1"/>
    </font>
    <font>
      <b/>
      <sz val="11"/>
      <name val="Times New Roman"/>
      <family val="1"/>
    </font>
    <font>
      <sz val="11"/>
      <name val="Times New Roman"/>
      <family val="1"/>
    </font>
    <font>
      <b/>
      <sz val="10"/>
      <name val="Times New Roman"/>
      <family val="1"/>
    </font>
  </fonts>
  <fills count="3">
    <fill>
      <patternFill patternType="none"/>
    </fill>
    <fill>
      <patternFill patternType="gray125"/>
    </fill>
    <fill>
      <patternFill patternType="solid">
        <fgColor theme="7" tint="0.79998168889431442"/>
        <bgColor indexed="64"/>
      </patternFill>
    </fill>
  </fills>
  <borders count="5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228">
    <xf numFmtId="0" fontId="0" fillId="0" borderId="0" xfId="0"/>
    <xf numFmtId="0" fontId="0" fillId="0" borderId="12" xfId="0" applyBorder="1" applyAlignment="1">
      <alignment horizontal="center" vertical="center"/>
    </xf>
    <xf numFmtId="0" fontId="0" fillId="0" borderId="18" xfId="0" applyBorder="1" applyAlignment="1">
      <alignment horizontal="center" vertical="center"/>
    </xf>
    <xf numFmtId="1" fontId="1" fillId="0" borderId="11" xfId="0" applyNumberFormat="1" applyFont="1" applyBorder="1"/>
    <xf numFmtId="1" fontId="0" fillId="0" borderId="13" xfId="0" applyNumberFormat="1" applyBorder="1"/>
    <xf numFmtId="0" fontId="1" fillId="0" borderId="11" xfId="0" applyFont="1" applyBorder="1"/>
    <xf numFmtId="0" fontId="1" fillId="0" borderId="12" xfId="0" applyFont="1" applyBorder="1"/>
    <xf numFmtId="9" fontId="1" fillId="0" borderId="13" xfId="0" applyNumberFormat="1" applyFont="1" applyBorder="1"/>
    <xf numFmtId="0" fontId="1" fillId="0" borderId="21" xfId="0" applyFont="1" applyBorder="1"/>
    <xf numFmtId="0" fontId="1" fillId="0" borderId="22" xfId="0" applyFont="1" applyBorder="1"/>
    <xf numFmtId="0" fontId="1" fillId="0" borderId="23" xfId="0" applyFont="1" applyBorder="1"/>
    <xf numFmtId="0" fontId="0" fillId="0" borderId="16"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vertical="center"/>
    </xf>
    <xf numFmtId="2" fontId="1" fillId="0" borderId="11" xfId="0" applyNumberFormat="1" applyFont="1" applyBorder="1"/>
    <xf numFmtId="2" fontId="0" fillId="0" borderId="13" xfId="0" applyNumberFormat="1" applyBorder="1"/>
    <xf numFmtId="0" fontId="3" fillId="0" borderId="4" xfId="0" applyFont="1" applyBorder="1" applyAlignment="1">
      <alignment vertical="center" wrapText="1"/>
    </xf>
    <xf numFmtId="0" fontId="3" fillId="0" borderId="2" xfId="0" applyFont="1" applyBorder="1" applyAlignment="1">
      <alignment vertical="center" wrapText="1"/>
    </xf>
    <xf numFmtId="0" fontId="5" fillId="0" borderId="1" xfId="0" applyFont="1" applyBorder="1" applyAlignment="1">
      <alignment wrapText="1"/>
    </xf>
    <xf numFmtId="0" fontId="4" fillId="0" borderId="7" xfId="0" applyFont="1" applyBorder="1" applyAlignment="1">
      <alignment horizontal="center" vertical="center" wrapText="1"/>
    </xf>
    <xf numFmtId="0" fontId="1" fillId="0" borderId="29" xfId="0" applyFont="1" applyBorder="1" applyAlignment="1">
      <alignment horizontal="center" vertical="center"/>
    </xf>
    <xf numFmtId="1" fontId="1" fillId="0" borderId="13" xfId="0" applyNumberFormat="1" applyFont="1" applyBorder="1"/>
    <xf numFmtId="9" fontId="0" fillId="0" borderId="12" xfId="0" applyNumberFormat="1" applyBorder="1"/>
    <xf numFmtId="1" fontId="1" fillId="0" borderId="12" xfId="0" applyNumberFormat="1" applyFont="1" applyBorder="1"/>
    <xf numFmtId="164" fontId="0" fillId="0" borderId="20" xfId="0" applyNumberFormat="1" applyBorder="1" applyAlignment="1">
      <alignment horizontal="center" vertical="center"/>
    </xf>
    <xf numFmtId="0" fontId="0" fillId="0" borderId="37" xfId="0" applyBorder="1" applyAlignment="1">
      <alignment horizontal="center" vertical="center"/>
    </xf>
    <xf numFmtId="1" fontId="1" fillId="0" borderId="38" xfId="0" applyNumberFormat="1" applyFont="1" applyBorder="1"/>
    <xf numFmtId="0" fontId="1" fillId="0" borderId="39" xfId="0" applyFont="1" applyBorder="1"/>
    <xf numFmtId="9" fontId="0" fillId="0" borderId="38" xfId="0" applyNumberFormat="1" applyBorder="1"/>
    <xf numFmtId="0" fontId="0" fillId="0" borderId="34" xfId="0" applyFont="1" applyBorder="1" applyAlignment="1">
      <alignment horizontal="center" vertical="center"/>
    </xf>
    <xf numFmtId="0" fontId="1" fillId="0" borderId="34" xfId="0" applyFont="1" applyBorder="1" applyAlignment="1">
      <alignment horizontal="center" vertical="center"/>
    </xf>
    <xf numFmtId="0" fontId="0" fillId="0" borderId="2" xfId="0" applyBorder="1"/>
    <xf numFmtId="0" fontId="1" fillId="0" borderId="10" xfId="0" applyFont="1" applyBorder="1" applyAlignment="1">
      <alignment vertical="center" wrapText="1"/>
    </xf>
    <xf numFmtId="0" fontId="1" fillId="0" borderId="10" xfId="0" applyFont="1" applyBorder="1" applyAlignment="1">
      <alignment vertical="center"/>
    </xf>
    <xf numFmtId="0" fontId="7"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7" fillId="0" borderId="34" xfId="0" applyFont="1" applyBorder="1" applyAlignment="1">
      <alignment horizontal="center" vertical="center" wrapText="1"/>
    </xf>
    <xf numFmtId="164" fontId="7" fillId="0" borderId="35" xfId="0" applyNumberFormat="1" applyFont="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vertical="center"/>
    </xf>
    <xf numFmtId="0" fontId="7" fillId="0" borderId="8" xfId="0" applyFont="1" applyBorder="1" applyAlignment="1">
      <alignment vertical="center"/>
    </xf>
    <xf numFmtId="0" fontId="7" fillId="0" borderId="3" xfId="0" applyFont="1" applyBorder="1" applyAlignment="1">
      <alignment vertical="center"/>
    </xf>
    <xf numFmtId="0" fontId="0" fillId="0" borderId="4" xfId="0" applyFont="1" applyBorder="1" applyAlignment="1">
      <alignment horizontal="center" vertical="center"/>
    </xf>
    <xf numFmtId="0" fontId="0" fillId="0" borderId="35" xfId="0" applyFont="1" applyBorder="1" applyAlignment="1">
      <alignment horizontal="center" vertical="center"/>
    </xf>
    <xf numFmtId="0" fontId="0" fillId="0" borderId="33" xfId="0" applyFont="1" applyBorder="1" applyAlignment="1">
      <alignment horizontal="center" vertical="center"/>
    </xf>
    <xf numFmtId="0" fontId="0" fillId="0" borderId="36" xfId="0" applyFont="1" applyBorder="1" applyAlignment="1">
      <alignment horizontal="center" vertical="center"/>
    </xf>
    <xf numFmtId="164" fontId="0" fillId="0" borderId="35" xfId="0" applyNumberFormat="1" applyFont="1" applyBorder="1" applyAlignment="1">
      <alignment horizontal="center" vertical="center"/>
    </xf>
    <xf numFmtId="0" fontId="0" fillId="0" borderId="10" xfId="0" applyFont="1" applyBorder="1" applyAlignment="1">
      <alignment vertical="center"/>
    </xf>
    <xf numFmtId="0" fontId="8" fillId="0" borderId="9" xfId="0" applyFont="1" applyBorder="1" applyAlignment="1">
      <alignment horizontal="center" vertical="center" wrapText="1"/>
    </xf>
    <xf numFmtId="9" fontId="1" fillId="0" borderId="13" xfId="0" applyNumberFormat="1" applyFont="1" applyBorder="1" applyAlignment="1">
      <alignment vertical="center"/>
    </xf>
    <xf numFmtId="0" fontId="1" fillId="0" borderId="10" xfId="0" applyFont="1" applyBorder="1" applyAlignment="1">
      <alignment horizontal="center" vertical="center"/>
    </xf>
    <xf numFmtId="0" fontId="0" fillId="0" borderId="10" xfId="0" applyFont="1" applyBorder="1" applyAlignment="1">
      <alignment horizontal="center" vertical="center"/>
    </xf>
    <xf numFmtId="0" fontId="1" fillId="0" borderId="10" xfId="0" applyFont="1" applyBorder="1" applyAlignment="1">
      <alignment horizontal="center" vertical="center" wrapText="1"/>
    </xf>
    <xf numFmtId="164" fontId="0" fillId="0" borderId="10" xfId="0" applyNumberFormat="1" applyFont="1" applyBorder="1" applyAlignment="1">
      <alignment horizontal="center" vertical="center"/>
    </xf>
    <xf numFmtId="0" fontId="6" fillId="0" borderId="40" xfId="0" applyFont="1" applyBorder="1" applyAlignment="1">
      <alignment horizontal="center" vertical="center" wrapText="1"/>
    </xf>
    <xf numFmtId="0" fontId="0" fillId="0" borderId="41" xfId="0" applyFont="1" applyBorder="1" applyAlignment="1">
      <alignment horizontal="center" vertical="center"/>
    </xf>
    <xf numFmtId="0" fontId="7" fillId="0" borderId="10" xfId="0" applyFont="1" applyBorder="1" applyAlignment="1">
      <alignment vertical="center"/>
    </xf>
    <xf numFmtId="0" fontId="7" fillId="0" borderId="10" xfId="0" applyFont="1" applyBorder="1" applyAlignment="1">
      <alignment vertical="center" wrapText="1"/>
    </xf>
    <xf numFmtId="0" fontId="0" fillId="0" borderId="8" xfId="0" applyFont="1" applyBorder="1" applyAlignment="1">
      <alignment vertical="center"/>
    </xf>
    <xf numFmtId="0" fontId="7" fillId="0" borderId="10" xfId="0" applyFont="1" applyBorder="1" applyAlignment="1">
      <alignment horizontal="left" vertical="center" wrapText="1"/>
    </xf>
    <xf numFmtId="0" fontId="7" fillId="0" borderId="3" xfId="0" applyFont="1" applyBorder="1" applyAlignment="1">
      <alignment vertical="center" wrapText="1"/>
    </xf>
    <xf numFmtId="0" fontId="8" fillId="2" borderId="9" xfId="0" applyFont="1" applyFill="1" applyBorder="1" applyAlignment="1">
      <alignment horizontal="center" vertical="center" wrapText="1"/>
    </xf>
    <xf numFmtId="0" fontId="0" fillId="2" borderId="12" xfId="0" applyFill="1" applyBorder="1" applyAlignment="1">
      <alignment horizontal="center" vertical="center"/>
    </xf>
    <xf numFmtId="9" fontId="0" fillId="2" borderId="12" xfId="0" applyNumberFormat="1" applyFill="1" applyBorder="1"/>
    <xf numFmtId="0" fontId="1" fillId="2" borderId="18" xfId="0" applyFont="1" applyFill="1" applyBorder="1" applyAlignment="1">
      <alignment horizontal="center" vertical="center"/>
    </xf>
    <xf numFmtId="0" fontId="0" fillId="2" borderId="15" xfId="0" applyFill="1" applyBorder="1" applyAlignment="1">
      <alignment vertical="center"/>
    </xf>
    <xf numFmtId="0" fontId="0" fillId="2" borderId="37" xfId="0" applyFill="1" applyBorder="1" applyAlignment="1">
      <alignment horizontal="center" vertical="center"/>
    </xf>
    <xf numFmtId="1" fontId="1" fillId="2" borderId="38" xfId="0" applyNumberFormat="1" applyFont="1" applyFill="1" applyBorder="1"/>
    <xf numFmtId="9" fontId="0" fillId="2" borderId="38" xfId="0" applyNumberFormat="1" applyFill="1" applyBorder="1"/>
    <xf numFmtId="0" fontId="0" fillId="0" borderId="21" xfId="0" applyBorder="1"/>
    <xf numFmtId="2" fontId="1" fillId="2" borderId="22" xfId="0" applyNumberFormat="1" applyFont="1" applyFill="1" applyBorder="1"/>
    <xf numFmtId="9" fontId="1" fillId="0" borderId="23" xfId="0" applyNumberFormat="1" applyFont="1" applyBorder="1" applyAlignment="1">
      <alignment horizontal="center"/>
    </xf>
    <xf numFmtId="0" fontId="1" fillId="0" borderId="23" xfId="0" applyFont="1" applyBorder="1" applyAlignment="1">
      <alignment horizontal="center"/>
    </xf>
    <xf numFmtId="9" fontId="1" fillId="0" borderId="21" xfId="0" applyNumberFormat="1" applyFont="1" applyBorder="1" applyAlignment="1">
      <alignment horizontal="center"/>
    </xf>
    <xf numFmtId="2" fontId="1" fillId="0" borderId="22" xfId="0" applyNumberFormat="1" applyFont="1" applyBorder="1"/>
    <xf numFmtId="0" fontId="1" fillId="2" borderId="39" xfId="0" applyFont="1" applyFill="1" applyBorder="1"/>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164" fontId="0" fillId="0" borderId="32" xfId="0" applyNumberFormat="1" applyFont="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0" fontId="7" fillId="0" borderId="3" xfId="0" applyFont="1" applyBorder="1" applyAlignment="1">
      <alignment horizontal="center" wrapText="1"/>
    </xf>
    <xf numFmtId="0" fontId="7" fillId="0" borderId="6" xfId="0" applyFont="1" applyBorder="1" applyAlignment="1">
      <alignment horizont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xf>
    <xf numFmtId="0" fontId="1" fillId="0" borderId="31" xfId="0" applyFont="1" applyBorder="1" applyAlignment="1">
      <alignment horizontal="center" vertical="center"/>
    </xf>
    <xf numFmtId="0" fontId="1" fillId="0" borderId="18" xfId="0" applyFont="1" applyBorder="1" applyAlignment="1">
      <alignment horizontal="center" vertical="center"/>
    </xf>
    <xf numFmtId="0" fontId="6" fillId="0" borderId="6" xfId="0" applyFont="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64" fontId="0" fillId="0" borderId="17" xfId="0" applyNumberFormat="1" applyFont="1" applyBorder="1" applyAlignment="1">
      <alignment horizontal="center" vertical="center"/>
    </xf>
    <xf numFmtId="0" fontId="7" fillId="0" borderId="6" xfId="0" applyFont="1" applyBorder="1" applyAlignment="1">
      <alignment horizontal="left" vertical="center"/>
    </xf>
    <xf numFmtId="0" fontId="0" fillId="0" borderId="15" xfId="0" applyFont="1" applyBorder="1" applyAlignment="1">
      <alignment horizontal="center" vertical="center"/>
    </xf>
    <xf numFmtId="0" fontId="7" fillId="0" borderId="6" xfId="0" applyFont="1" applyBorder="1" applyAlignment="1">
      <alignment horizontal="left" vertical="center" wrapText="1"/>
    </xf>
    <xf numFmtId="0" fontId="0" fillId="0" borderId="48" xfId="0" applyFont="1" applyBorder="1" applyAlignment="1">
      <alignment horizontal="center" vertical="center"/>
    </xf>
    <xf numFmtId="0" fontId="7" fillId="0" borderId="47" xfId="0" applyFont="1" applyBorder="1" applyAlignment="1">
      <alignment horizontal="center"/>
    </xf>
    <xf numFmtId="0" fontId="0" fillId="0" borderId="17" xfId="0" applyFont="1" applyBorder="1" applyAlignment="1">
      <alignment horizontal="center" vertical="center" wrapText="1"/>
    </xf>
    <xf numFmtId="0" fontId="0" fillId="0" borderId="10" xfId="0" applyFont="1" applyBorder="1" applyAlignment="1">
      <alignment horizontal="center" vertical="center" wrapText="1"/>
    </xf>
    <xf numFmtId="164" fontId="0" fillId="0" borderId="10" xfId="0" applyNumberFormat="1" applyFont="1" applyBorder="1" applyAlignment="1">
      <alignment horizontal="center" vertical="center" wrapText="1"/>
    </xf>
    <xf numFmtId="0" fontId="0" fillId="0" borderId="10" xfId="0" applyFont="1" applyBorder="1" applyAlignment="1">
      <alignment vertical="center" wrapText="1"/>
    </xf>
    <xf numFmtId="0" fontId="0" fillId="0" borderId="3" xfId="0" applyFont="1" applyBorder="1" applyAlignment="1">
      <alignment vertical="center" wrapText="1"/>
    </xf>
    <xf numFmtId="164" fontId="0" fillId="0" borderId="3" xfId="0" applyNumberFormat="1" applyFont="1" applyBorder="1" applyAlignment="1">
      <alignment vertical="center" wrapText="1"/>
    </xf>
    <xf numFmtId="0" fontId="7" fillId="0" borderId="3" xfId="0" applyFont="1" applyBorder="1" applyAlignment="1">
      <alignment horizontal="center" wrapText="1"/>
    </xf>
    <xf numFmtId="0" fontId="8" fillId="0" borderId="49" xfId="0" applyFont="1" applyBorder="1" applyAlignment="1">
      <alignment horizontal="center" vertical="center" wrapText="1"/>
    </xf>
    <xf numFmtId="0" fontId="6" fillId="0" borderId="2" xfId="0" applyFont="1" applyBorder="1" applyAlignment="1">
      <alignment horizontal="center" vertical="center" wrapText="1"/>
    </xf>
    <xf numFmtId="0" fontId="0" fillId="0" borderId="50"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wrapText="1"/>
    </xf>
    <xf numFmtId="0" fontId="0" fillId="0" borderId="0" xfId="0" applyBorder="1" applyAlignment="1">
      <alignment horizontal="center" vertical="center"/>
    </xf>
    <xf numFmtId="1" fontId="1" fillId="0" borderId="52" xfId="0" applyNumberFormat="1" applyFont="1" applyBorder="1"/>
    <xf numFmtId="9" fontId="0" fillId="0" borderId="52" xfId="0" applyNumberFormat="1" applyBorder="1" applyAlignment="1">
      <alignment horizontal="center"/>
    </xf>
    <xf numFmtId="0" fontId="1" fillId="0" borderId="53" xfId="0" applyFont="1" applyBorder="1" applyAlignment="1">
      <alignment horizontal="center"/>
    </xf>
    <xf numFmtId="0" fontId="6" fillId="0" borderId="6" xfId="0" applyFont="1" applyBorder="1" applyAlignment="1">
      <alignment horizontal="center" vertical="center" wrapText="1"/>
    </xf>
    <xf numFmtId="0" fontId="7" fillId="0" borderId="3" xfId="0" applyFont="1" applyBorder="1" applyAlignment="1">
      <alignment horizontal="center" wrapText="1"/>
    </xf>
    <xf numFmtId="0" fontId="7" fillId="0" borderId="6" xfId="0" applyFont="1" applyBorder="1" applyAlignment="1">
      <alignment horizontal="center" wrapText="1"/>
    </xf>
    <xf numFmtId="0" fontId="7" fillId="0" borderId="8" xfId="0" applyFont="1" applyBorder="1" applyAlignment="1">
      <alignment horizontal="center" wrapText="1"/>
    </xf>
    <xf numFmtId="0" fontId="0" fillId="0" borderId="26" xfId="0" applyFont="1" applyBorder="1" applyAlignment="1">
      <alignment horizontal="center" vertical="center"/>
    </xf>
    <xf numFmtId="0" fontId="0" fillId="0" borderId="16"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vertical="center"/>
    </xf>
    <xf numFmtId="0" fontId="0" fillId="0" borderId="17" xfId="0" applyFont="1" applyBorder="1" applyAlignment="1">
      <alignment horizontal="center" vertical="center"/>
    </xf>
    <xf numFmtId="0" fontId="0" fillId="0" borderId="32" xfId="0" applyFont="1" applyBorder="1" applyAlignment="1">
      <alignment horizontal="center" vertical="center"/>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164" fontId="0" fillId="0" borderId="28"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32"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6" xfId="0" applyFont="1" applyBorder="1" applyAlignment="1">
      <alignment horizontal="left" vertical="center"/>
    </xf>
    <xf numFmtId="0" fontId="7" fillId="0" borderId="4" xfId="0" applyFont="1" applyBorder="1" applyAlignment="1">
      <alignment horizontal="center" wrapText="1"/>
    </xf>
    <xf numFmtId="0" fontId="0" fillId="0" borderId="19" xfId="0" applyFont="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0" fontId="0" fillId="0" borderId="13" xfId="0" applyFont="1" applyBorder="1" applyAlignment="1">
      <alignment horizontal="center" vertical="center"/>
    </xf>
    <xf numFmtId="0" fontId="0" fillId="0" borderId="27" xfId="0" applyFont="1" applyBorder="1" applyAlignment="1">
      <alignment horizontal="center" vertical="center"/>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12" xfId="0" applyFont="1" applyBorder="1" applyAlignment="1">
      <alignment horizontal="center" vertical="center"/>
    </xf>
    <xf numFmtId="164" fontId="0" fillId="0" borderId="20" xfId="0" applyNumberFormat="1" applyFont="1" applyBorder="1" applyAlignment="1">
      <alignment horizontal="center" vertical="center"/>
    </xf>
    <xf numFmtId="164" fontId="0" fillId="0" borderId="13"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7" fillId="0" borderId="6" xfId="0" applyFont="1" applyBorder="1" applyAlignment="1">
      <alignment horizontal="left" vertical="center" wrapText="1"/>
    </xf>
    <xf numFmtId="0" fontId="7" fillId="0" borderId="8" xfId="0" applyFont="1" applyBorder="1" applyAlignment="1">
      <alignment horizontal="left" vertical="center"/>
    </xf>
    <xf numFmtId="9" fontId="0" fillId="0" borderId="42" xfId="0" applyNumberFormat="1" applyBorder="1" applyAlignment="1">
      <alignment horizontal="center"/>
    </xf>
    <xf numFmtId="9" fontId="0" fillId="0" borderId="38" xfId="0" applyNumberForma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1" fontId="1" fillId="0" borderId="24" xfId="0" applyNumberFormat="1" applyFont="1" applyBorder="1" applyAlignment="1">
      <alignment horizontal="center"/>
    </xf>
    <xf numFmtId="1" fontId="1" fillId="0" borderId="25" xfId="0" applyNumberFormat="1" applyFont="1" applyBorder="1" applyAlignment="1">
      <alignment horizontal="center"/>
    </xf>
    <xf numFmtId="0" fontId="1" fillId="0" borderId="39" xfId="0" applyFont="1" applyBorder="1" applyAlignment="1">
      <alignment horizontal="center"/>
    </xf>
    <xf numFmtId="9" fontId="0" fillId="0" borderId="43" xfId="0" applyNumberFormat="1" applyBorder="1" applyAlignment="1">
      <alignment horizontal="center"/>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5" xfId="0" applyFont="1" applyFill="1" applyBorder="1" applyAlignment="1">
      <alignment horizontal="center" vertical="center" wrapText="1"/>
    </xf>
    <xf numFmtId="1" fontId="1" fillId="2" borderId="27" xfId="0" applyNumberFormat="1" applyFont="1" applyFill="1" applyBorder="1" applyAlignment="1">
      <alignment horizontal="center" vertical="center" wrapText="1"/>
    </xf>
    <xf numFmtId="1" fontId="1" fillId="2" borderId="15"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21" xfId="0" applyFont="1" applyBorder="1" applyAlignment="1">
      <alignment horizontal="center" vertical="center"/>
    </xf>
    <xf numFmtId="0" fontId="1" fillId="2" borderId="4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2" xfId="0" applyFont="1" applyFill="1" applyBorder="1" applyAlignment="1">
      <alignment horizontal="center" vertical="center"/>
    </xf>
    <xf numFmtId="0" fontId="0" fillId="0" borderId="46" xfId="0" applyFont="1" applyBorder="1" applyAlignment="1">
      <alignment horizontal="center" vertical="center"/>
    </xf>
    <xf numFmtId="0" fontId="0" fillId="0" borderId="23" xfId="0" applyFont="1" applyBorder="1" applyAlignment="1">
      <alignment horizontal="center" vertical="center"/>
    </xf>
    <xf numFmtId="0" fontId="1" fillId="2" borderId="27"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31" xfId="0" applyFont="1" applyFill="1" applyBorder="1" applyAlignment="1">
      <alignment horizontal="center" vertical="center"/>
    </xf>
    <xf numFmtId="0" fontId="0" fillId="0" borderId="45" xfId="0" applyFont="1" applyBorder="1" applyAlignment="1">
      <alignment horizontal="center" vertical="center"/>
    </xf>
    <xf numFmtId="0" fontId="0" fillId="0" borderId="22" xfId="0" applyFont="1" applyBorder="1" applyAlignment="1">
      <alignment horizontal="center" vertical="center"/>
    </xf>
    <xf numFmtId="164" fontId="0" fillId="0" borderId="46" xfId="0" applyNumberFormat="1" applyFont="1" applyBorder="1" applyAlignment="1">
      <alignment horizontal="center" vertical="center"/>
    </xf>
    <xf numFmtId="164" fontId="0" fillId="0" borderId="23" xfId="0" applyNumberFormat="1" applyFont="1" applyBorder="1" applyAlignment="1">
      <alignment horizontal="center" vertical="center"/>
    </xf>
    <xf numFmtId="0" fontId="1" fillId="2" borderId="4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7" xfId="0" applyFont="1" applyBorder="1" applyAlignment="1">
      <alignment horizontal="center" vertical="center"/>
    </xf>
    <xf numFmtId="0" fontId="1" fillId="0" borderId="15" xfId="0" applyFont="1" applyBorder="1" applyAlignment="1">
      <alignment horizontal="center" vertical="center"/>
    </xf>
    <xf numFmtId="0" fontId="1" fillId="0" borderId="31"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164" fontId="0" fillId="0" borderId="3" xfId="0" applyNumberFormat="1" applyFont="1" applyBorder="1" applyAlignment="1">
      <alignment horizontal="center" vertical="center"/>
    </xf>
    <xf numFmtId="164" fontId="0" fillId="0" borderId="8" xfId="0" applyNumberFormat="1" applyFont="1" applyBorder="1" applyAlignment="1">
      <alignment horizontal="center" vertical="center"/>
    </xf>
    <xf numFmtId="1" fontId="1" fillId="0" borderId="27"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1" fontId="1" fillId="0" borderId="31" xfId="0" applyNumberFormat="1" applyFont="1" applyBorder="1" applyAlignment="1">
      <alignment horizontal="center" vertical="center" wrapText="1"/>
    </xf>
    <xf numFmtId="0" fontId="7" fillId="0" borderId="47"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topLeftCell="C1" workbookViewId="0">
      <selection activeCell="J32" sqref="J32"/>
    </sheetView>
  </sheetViews>
  <sheetFormatPr defaultRowHeight="14.5" x14ac:dyDescent="0.35"/>
  <cols>
    <col min="1" max="1" width="6.54296875" customWidth="1"/>
    <col min="2" max="2" width="17.7265625" customWidth="1"/>
    <col min="3" max="3" width="25" customWidth="1"/>
    <col min="4" max="4" width="45.1796875" customWidth="1"/>
    <col min="5" max="15" width="6.81640625" customWidth="1"/>
    <col min="16" max="16" width="8.1796875" customWidth="1"/>
  </cols>
  <sheetData>
    <row r="1" spans="1:16" ht="48" customHeight="1" x14ac:dyDescent="0.35">
      <c r="A1" s="141" t="s">
        <v>67</v>
      </c>
      <c r="B1" s="142"/>
      <c r="C1" s="142"/>
      <c r="D1" s="142"/>
      <c r="E1" s="142"/>
      <c r="F1" s="142"/>
      <c r="G1" s="142"/>
      <c r="H1" s="142"/>
      <c r="I1" s="142"/>
      <c r="J1" s="142"/>
      <c r="K1" s="142"/>
      <c r="L1" s="142"/>
      <c r="M1" s="142"/>
      <c r="N1" s="142"/>
      <c r="O1" s="142"/>
      <c r="P1" s="142"/>
    </row>
    <row r="2" spans="1:16" ht="15" thickBot="1" x14ac:dyDescent="0.4"/>
    <row r="3" spans="1:16" ht="22" customHeight="1" thickBot="1" x14ac:dyDescent="0.4">
      <c r="A3" s="139" t="s">
        <v>0</v>
      </c>
      <c r="B3" s="139" t="s">
        <v>1</v>
      </c>
      <c r="C3" s="143" t="s">
        <v>2</v>
      </c>
      <c r="D3" s="143" t="s">
        <v>3</v>
      </c>
      <c r="E3" s="146" t="s">
        <v>4</v>
      </c>
      <c r="F3" s="147"/>
      <c r="G3" s="147"/>
      <c r="H3" s="147"/>
      <c r="I3" s="147"/>
      <c r="J3" s="147"/>
      <c r="K3" s="147"/>
      <c r="L3" s="148"/>
      <c r="M3" s="116"/>
      <c r="N3" s="143" t="s">
        <v>5</v>
      </c>
      <c r="O3" s="143" t="s">
        <v>6</v>
      </c>
      <c r="P3" s="143" t="s">
        <v>7</v>
      </c>
    </row>
    <row r="4" spans="1:16" ht="49" customHeight="1" thickBot="1" x14ac:dyDescent="0.4">
      <c r="A4" s="129"/>
      <c r="B4" s="129"/>
      <c r="C4" s="144"/>
      <c r="D4" s="144"/>
      <c r="E4" s="146" t="s">
        <v>8</v>
      </c>
      <c r="F4" s="148"/>
      <c r="G4" s="146" t="s">
        <v>8</v>
      </c>
      <c r="H4" s="148"/>
      <c r="I4" s="146" t="s">
        <v>9</v>
      </c>
      <c r="J4" s="148"/>
      <c r="K4" s="146" t="s">
        <v>9</v>
      </c>
      <c r="L4" s="148"/>
      <c r="M4" s="143" t="s">
        <v>66</v>
      </c>
      <c r="N4" s="145"/>
      <c r="O4" s="144"/>
      <c r="P4" s="144"/>
    </row>
    <row r="5" spans="1:16" ht="26.5" thickBot="1" x14ac:dyDescent="0.4">
      <c r="A5" s="140"/>
      <c r="B5" s="140"/>
      <c r="C5" s="144"/>
      <c r="D5" s="145"/>
      <c r="E5" s="56" t="s">
        <v>54</v>
      </c>
      <c r="F5" s="56" t="s">
        <v>13</v>
      </c>
      <c r="G5" s="56" t="s">
        <v>12</v>
      </c>
      <c r="H5" s="56" t="s">
        <v>14</v>
      </c>
      <c r="I5" s="56" t="s">
        <v>54</v>
      </c>
      <c r="J5" s="56" t="s">
        <v>14</v>
      </c>
      <c r="K5" s="56" t="s">
        <v>12</v>
      </c>
      <c r="L5" s="56" t="s">
        <v>14</v>
      </c>
      <c r="M5" s="145"/>
      <c r="N5" s="56" t="s">
        <v>15</v>
      </c>
      <c r="O5" s="144"/>
      <c r="P5" s="144"/>
    </row>
    <row r="6" spans="1:16" ht="51.65" customHeight="1" thickBot="1" x14ac:dyDescent="0.4">
      <c r="A6" s="84"/>
      <c r="B6" s="139" t="s">
        <v>49</v>
      </c>
      <c r="C6" s="67" t="s">
        <v>55</v>
      </c>
      <c r="D6" s="91" t="s">
        <v>56</v>
      </c>
      <c r="E6" s="38">
        <v>1</v>
      </c>
      <c r="F6" s="40">
        <v>3</v>
      </c>
      <c r="G6" s="41"/>
      <c r="H6" s="40"/>
      <c r="I6" s="38"/>
      <c r="J6" s="42"/>
      <c r="K6" s="41"/>
      <c r="L6" s="40"/>
      <c r="M6" s="117">
        <v>1</v>
      </c>
      <c r="N6" s="38"/>
      <c r="O6" s="44">
        <v>3</v>
      </c>
      <c r="P6" s="45">
        <v>0.05</v>
      </c>
    </row>
    <row r="7" spans="1:16" ht="28.5" thickBot="1" x14ac:dyDescent="0.4">
      <c r="A7" s="129">
        <v>1</v>
      </c>
      <c r="B7" s="129"/>
      <c r="C7" s="67" t="s">
        <v>53</v>
      </c>
      <c r="D7" s="130" t="s">
        <v>69</v>
      </c>
      <c r="E7" s="133">
        <v>3</v>
      </c>
      <c r="F7" s="136">
        <v>9</v>
      </c>
      <c r="G7" s="133"/>
      <c r="H7" s="136"/>
      <c r="I7" s="133">
        <v>4</v>
      </c>
      <c r="J7" s="136">
        <v>22</v>
      </c>
      <c r="K7" s="133">
        <v>2</v>
      </c>
      <c r="L7" s="136">
        <v>17</v>
      </c>
      <c r="M7" s="118"/>
      <c r="N7" s="133">
        <v>2</v>
      </c>
      <c r="O7" s="159">
        <v>48</v>
      </c>
      <c r="P7" s="149">
        <v>0.45</v>
      </c>
    </row>
    <row r="8" spans="1:16" x14ac:dyDescent="0.35">
      <c r="A8" s="129"/>
      <c r="B8" s="129"/>
      <c r="C8" s="106"/>
      <c r="D8" s="131"/>
      <c r="E8" s="134"/>
      <c r="F8" s="137"/>
      <c r="G8" s="134"/>
      <c r="H8" s="137"/>
      <c r="I8" s="134"/>
      <c r="J8" s="137"/>
      <c r="K8" s="134"/>
      <c r="L8" s="137"/>
      <c r="M8" s="119"/>
      <c r="N8" s="134"/>
      <c r="O8" s="160"/>
      <c r="P8" s="150"/>
    </row>
    <row r="9" spans="1:16" x14ac:dyDescent="0.35">
      <c r="A9" s="129"/>
      <c r="B9" s="129"/>
      <c r="C9" s="47" t="s">
        <v>57</v>
      </c>
      <c r="D9" s="131"/>
      <c r="E9" s="134"/>
      <c r="F9" s="137"/>
      <c r="G9" s="134"/>
      <c r="H9" s="137"/>
      <c r="I9" s="134"/>
      <c r="J9" s="137"/>
      <c r="K9" s="134"/>
      <c r="L9" s="137"/>
      <c r="M9" s="119"/>
      <c r="N9" s="134"/>
      <c r="O9" s="160"/>
      <c r="P9" s="150"/>
    </row>
    <row r="10" spans="1:16" x14ac:dyDescent="0.35">
      <c r="A10" s="129"/>
      <c r="B10" s="129"/>
      <c r="C10" s="47" t="s">
        <v>59</v>
      </c>
      <c r="D10" s="131"/>
      <c r="E10" s="134"/>
      <c r="F10" s="137"/>
      <c r="G10" s="134"/>
      <c r="H10" s="137"/>
      <c r="I10" s="134"/>
      <c r="J10" s="137"/>
      <c r="K10" s="134"/>
      <c r="L10" s="137"/>
      <c r="M10" s="119">
        <v>7</v>
      </c>
      <c r="N10" s="134"/>
      <c r="O10" s="160"/>
      <c r="P10" s="150"/>
    </row>
    <row r="11" spans="1:16" x14ac:dyDescent="0.35">
      <c r="A11" s="129"/>
      <c r="B11" s="129"/>
      <c r="C11" s="47" t="s">
        <v>68</v>
      </c>
      <c r="D11" s="131"/>
      <c r="E11" s="134"/>
      <c r="F11" s="137"/>
      <c r="G11" s="134"/>
      <c r="H11" s="137"/>
      <c r="I11" s="134"/>
      <c r="J11" s="137"/>
      <c r="K11" s="134"/>
      <c r="L11" s="137"/>
      <c r="M11" s="119"/>
      <c r="N11" s="134"/>
      <c r="O11" s="160"/>
      <c r="P11" s="150"/>
    </row>
    <row r="12" spans="1:16" x14ac:dyDescent="0.35">
      <c r="A12" s="129"/>
      <c r="B12" s="129"/>
      <c r="C12" s="47"/>
      <c r="D12" s="131"/>
      <c r="E12" s="134"/>
      <c r="F12" s="137"/>
      <c r="G12" s="134"/>
      <c r="H12" s="137"/>
      <c r="I12" s="134"/>
      <c r="J12" s="137"/>
      <c r="K12" s="134"/>
      <c r="L12" s="137"/>
      <c r="M12" s="119"/>
      <c r="N12" s="134"/>
      <c r="O12" s="160"/>
      <c r="P12" s="150"/>
    </row>
    <row r="13" spans="1:16" x14ac:dyDescent="0.35">
      <c r="A13" s="129"/>
      <c r="B13" s="129"/>
      <c r="C13" s="47"/>
      <c r="D13" s="131"/>
      <c r="E13" s="134"/>
      <c r="F13" s="137"/>
      <c r="G13" s="134"/>
      <c r="H13" s="137"/>
      <c r="I13" s="134"/>
      <c r="J13" s="137"/>
      <c r="K13" s="134"/>
      <c r="L13" s="137"/>
      <c r="M13" s="119"/>
      <c r="N13" s="134"/>
      <c r="O13" s="160"/>
      <c r="P13" s="150"/>
    </row>
    <row r="14" spans="1:16" ht="15" thickBot="1" x14ac:dyDescent="0.4">
      <c r="A14" s="129"/>
      <c r="B14" s="140"/>
      <c r="C14" s="48"/>
      <c r="D14" s="132"/>
      <c r="E14" s="135"/>
      <c r="F14" s="138"/>
      <c r="G14" s="135"/>
      <c r="H14" s="138"/>
      <c r="I14" s="135"/>
      <c r="J14" s="138"/>
      <c r="K14" s="135"/>
      <c r="L14" s="138"/>
      <c r="M14" s="120"/>
      <c r="N14" s="135"/>
      <c r="O14" s="161"/>
      <c r="P14" s="151"/>
    </row>
    <row r="15" spans="1:16" ht="15" thickBot="1" x14ac:dyDescent="0.4">
      <c r="A15" s="139">
        <v>2</v>
      </c>
      <c r="B15" s="139" t="s">
        <v>50</v>
      </c>
      <c r="C15" s="152" t="s">
        <v>58</v>
      </c>
      <c r="D15" s="154" t="s">
        <v>60</v>
      </c>
      <c r="E15" s="155"/>
      <c r="F15" s="157"/>
      <c r="G15" s="155"/>
      <c r="H15" s="157"/>
      <c r="I15" s="155">
        <v>1</v>
      </c>
      <c r="J15" s="157">
        <v>3</v>
      </c>
      <c r="K15" s="155">
        <v>1</v>
      </c>
      <c r="L15" s="157">
        <v>7</v>
      </c>
      <c r="M15" s="121"/>
      <c r="N15" s="155">
        <v>1</v>
      </c>
      <c r="O15" s="162">
        <v>10</v>
      </c>
      <c r="P15" s="164">
        <v>0.15</v>
      </c>
    </row>
    <row r="16" spans="1:16" ht="15" thickBot="1" x14ac:dyDescent="0.4">
      <c r="A16" s="129"/>
      <c r="B16" s="129"/>
      <c r="C16" s="153"/>
      <c r="D16" s="154"/>
      <c r="E16" s="156"/>
      <c r="F16" s="158"/>
      <c r="G16" s="156"/>
      <c r="H16" s="158"/>
      <c r="I16" s="156"/>
      <c r="J16" s="158"/>
      <c r="K16" s="156"/>
      <c r="L16" s="158"/>
      <c r="M16" s="122">
        <v>1</v>
      </c>
      <c r="N16" s="156"/>
      <c r="O16" s="163"/>
      <c r="P16" s="165"/>
    </row>
    <row r="17" spans="1:16" ht="15" thickBot="1" x14ac:dyDescent="0.4">
      <c r="A17" s="129"/>
      <c r="B17" s="129"/>
      <c r="C17" s="172"/>
      <c r="D17" s="154"/>
      <c r="E17" s="156"/>
      <c r="F17" s="158"/>
      <c r="G17" s="156"/>
      <c r="H17" s="158"/>
      <c r="I17" s="156"/>
      <c r="J17" s="158"/>
      <c r="K17" s="156"/>
      <c r="L17" s="158"/>
      <c r="M17" s="122"/>
      <c r="N17" s="156"/>
      <c r="O17" s="163"/>
      <c r="P17" s="165"/>
    </row>
    <row r="18" spans="1:16" ht="15" thickBot="1" x14ac:dyDescent="0.4">
      <c r="A18" s="140"/>
      <c r="B18" s="140"/>
      <c r="C18" s="173"/>
      <c r="D18" s="154"/>
      <c r="E18" s="156"/>
      <c r="F18" s="158"/>
      <c r="G18" s="156"/>
      <c r="H18" s="158"/>
      <c r="I18" s="156"/>
      <c r="J18" s="158"/>
      <c r="K18" s="156"/>
      <c r="L18" s="158"/>
      <c r="M18" s="122"/>
      <c r="N18" s="156"/>
      <c r="O18" s="163"/>
      <c r="P18" s="165"/>
    </row>
    <row r="19" spans="1:16" ht="29" thickBot="1" x14ac:dyDescent="0.4">
      <c r="A19" s="100"/>
      <c r="B19" s="139" t="s">
        <v>51</v>
      </c>
      <c r="C19" s="104" t="s">
        <v>61</v>
      </c>
      <c r="D19" s="227" t="s">
        <v>70</v>
      </c>
      <c r="E19" s="107">
        <v>2</v>
      </c>
      <c r="F19" s="109">
        <v>6</v>
      </c>
      <c r="G19" s="107"/>
      <c r="H19" s="102"/>
      <c r="I19" s="101"/>
      <c r="J19" s="102"/>
      <c r="K19" s="101">
        <v>1</v>
      </c>
      <c r="L19" s="102">
        <v>7</v>
      </c>
      <c r="M19" s="119">
        <v>2</v>
      </c>
      <c r="N19" s="101">
        <v>1</v>
      </c>
      <c r="O19" s="105">
        <v>13</v>
      </c>
      <c r="P19" s="103">
        <v>0.15</v>
      </c>
    </row>
    <row r="20" spans="1:16" ht="15" thickBot="1" x14ac:dyDescent="0.4">
      <c r="A20" s="100"/>
      <c r="B20" s="129"/>
      <c r="C20" s="104"/>
      <c r="D20" s="108"/>
      <c r="E20" s="107"/>
      <c r="F20" s="102"/>
      <c r="G20" s="107"/>
      <c r="H20" s="102"/>
      <c r="I20" s="101"/>
      <c r="J20" s="102"/>
      <c r="K20" s="101"/>
      <c r="L20" s="102"/>
      <c r="M20" s="119"/>
      <c r="N20" s="101"/>
      <c r="O20" s="105"/>
      <c r="P20" s="103"/>
    </row>
    <row r="21" spans="1:16" ht="43" thickBot="1" x14ac:dyDescent="0.4">
      <c r="A21" s="100">
        <v>3</v>
      </c>
      <c r="B21" s="129"/>
      <c r="C21" s="104" t="s">
        <v>71</v>
      </c>
      <c r="D21" s="227" t="s">
        <v>72</v>
      </c>
      <c r="E21" s="107">
        <v>1</v>
      </c>
      <c r="F21" s="102">
        <v>3</v>
      </c>
      <c r="G21" s="107"/>
      <c r="H21" s="102"/>
      <c r="I21" s="101"/>
      <c r="J21" s="102"/>
      <c r="K21" s="101"/>
      <c r="L21" s="102"/>
      <c r="M21" s="119">
        <v>1</v>
      </c>
      <c r="N21" s="101"/>
      <c r="O21" s="105">
        <v>3</v>
      </c>
      <c r="P21" s="103">
        <v>0.05</v>
      </c>
    </row>
    <row r="22" spans="1:16" ht="15" thickBot="1" x14ac:dyDescent="0.4">
      <c r="A22" s="100"/>
      <c r="B22" s="129"/>
      <c r="C22" s="104"/>
      <c r="D22" s="108"/>
      <c r="E22" s="107"/>
      <c r="F22" s="102"/>
      <c r="G22" s="107"/>
      <c r="H22" s="102"/>
      <c r="I22" s="101"/>
      <c r="J22" s="102"/>
      <c r="K22" s="101"/>
      <c r="L22" s="102"/>
      <c r="M22" s="119"/>
      <c r="N22" s="101"/>
      <c r="O22" s="105"/>
      <c r="P22" s="103"/>
    </row>
    <row r="23" spans="1:16" ht="15" thickBot="1" x14ac:dyDescent="0.4">
      <c r="A23" s="100"/>
      <c r="B23" s="140"/>
      <c r="C23" s="104"/>
      <c r="D23" s="108"/>
      <c r="E23" s="107"/>
      <c r="F23" s="102"/>
      <c r="G23" s="107"/>
      <c r="H23" s="102"/>
      <c r="I23" s="101"/>
      <c r="J23" s="102"/>
      <c r="K23" s="101"/>
      <c r="L23" s="102"/>
      <c r="M23" s="119"/>
      <c r="N23" s="101"/>
      <c r="O23" s="105"/>
      <c r="P23" s="103"/>
    </row>
    <row r="24" spans="1:16" ht="15" thickBot="1" x14ac:dyDescent="0.4">
      <c r="A24" s="139">
        <v>4</v>
      </c>
      <c r="B24" s="139" t="s">
        <v>52</v>
      </c>
      <c r="C24" s="49" t="s">
        <v>64</v>
      </c>
      <c r="D24" s="90" t="s">
        <v>65</v>
      </c>
      <c r="E24" s="50">
        <v>1</v>
      </c>
      <c r="F24" s="51">
        <v>3</v>
      </c>
      <c r="G24" s="50"/>
      <c r="H24" s="51"/>
      <c r="I24" s="52"/>
      <c r="J24" s="51"/>
      <c r="K24" s="52"/>
      <c r="L24" s="51"/>
      <c r="M24" s="123">
        <v>1</v>
      </c>
      <c r="N24" s="52"/>
      <c r="O24" s="33">
        <v>3</v>
      </c>
      <c r="P24" s="54">
        <v>0.05</v>
      </c>
    </row>
    <row r="25" spans="1:16" ht="15" thickBot="1" x14ac:dyDescent="0.4">
      <c r="A25" s="129"/>
      <c r="B25" s="129"/>
      <c r="C25" s="46"/>
      <c r="D25" s="91"/>
      <c r="E25" s="110"/>
      <c r="F25" s="110"/>
      <c r="G25" s="110"/>
      <c r="H25" s="110"/>
      <c r="I25" s="110"/>
      <c r="J25" s="110"/>
      <c r="K25" s="110"/>
      <c r="L25" s="110"/>
      <c r="M25" s="110"/>
      <c r="N25" s="110"/>
      <c r="O25" s="110"/>
      <c r="P25" s="111"/>
    </row>
    <row r="26" spans="1:16" ht="15" thickBot="1" x14ac:dyDescent="0.4">
      <c r="A26" s="129"/>
      <c r="B26" s="129"/>
      <c r="C26" s="49" t="s">
        <v>62</v>
      </c>
      <c r="D26" s="115" t="s">
        <v>63</v>
      </c>
      <c r="E26" s="110">
        <v>1</v>
      </c>
      <c r="F26" s="110">
        <v>3</v>
      </c>
      <c r="G26" s="112"/>
      <c r="H26" s="112"/>
      <c r="I26" s="113"/>
      <c r="J26" s="110"/>
      <c r="K26" s="112">
        <v>1</v>
      </c>
      <c r="L26" s="110">
        <v>7</v>
      </c>
      <c r="M26" s="124">
        <v>1</v>
      </c>
      <c r="N26" s="113">
        <v>1</v>
      </c>
      <c r="O26" s="110">
        <v>10</v>
      </c>
      <c r="P26" s="114">
        <v>0.1</v>
      </c>
    </row>
    <row r="27" spans="1:16" ht="16" thickBot="1" x14ac:dyDescent="0.4">
      <c r="A27" s="20"/>
      <c r="B27" s="21"/>
      <c r="C27" s="22"/>
      <c r="D27" s="23"/>
      <c r="E27" s="12"/>
      <c r="F27" s="16"/>
      <c r="G27" s="12"/>
      <c r="H27" s="16"/>
      <c r="I27" s="13"/>
      <c r="J27" s="17"/>
      <c r="K27" s="11"/>
      <c r="L27" s="15"/>
      <c r="M27" s="125"/>
      <c r="N27" s="12"/>
      <c r="O27" s="2"/>
      <c r="P27" s="28"/>
    </row>
    <row r="28" spans="1:16" ht="15.5" thickBot="1" x14ac:dyDescent="0.4">
      <c r="A28" s="166" t="s">
        <v>41</v>
      </c>
      <c r="B28" s="167"/>
      <c r="C28" s="167"/>
      <c r="D28" s="168"/>
      <c r="E28" s="3">
        <v>9</v>
      </c>
      <c r="F28" s="25">
        <v>24</v>
      </c>
      <c r="G28" s="3">
        <f>SUM(G6:G26)</f>
        <v>0</v>
      </c>
      <c r="H28" s="25">
        <f>SUM(H6:H26)</f>
        <v>0</v>
      </c>
      <c r="I28" s="3">
        <f>SUM(I6:I26)</f>
        <v>5</v>
      </c>
      <c r="J28" s="25">
        <f>SUM(J6:J26)</f>
        <v>25</v>
      </c>
      <c r="K28" s="3">
        <f>SUM(K6:K26)</f>
        <v>5</v>
      </c>
      <c r="L28" s="25">
        <f>SUM(L6:L26)</f>
        <v>38</v>
      </c>
      <c r="M28" s="126">
        <v>14</v>
      </c>
      <c r="N28" s="3">
        <v>6</v>
      </c>
      <c r="O28" s="27">
        <v>90</v>
      </c>
      <c r="P28" s="57">
        <v>1</v>
      </c>
    </row>
    <row r="29" spans="1:16" ht="16" thickBot="1" x14ac:dyDescent="0.4">
      <c r="A29" s="169" t="s">
        <v>42</v>
      </c>
      <c r="B29" s="170"/>
      <c r="C29" s="170"/>
      <c r="D29" s="171"/>
      <c r="E29" s="174">
        <v>0.45</v>
      </c>
      <c r="F29" s="181"/>
      <c r="G29" s="174">
        <v>0</v>
      </c>
      <c r="H29" s="181"/>
      <c r="I29" s="174">
        <v>0.25</v>
      </c>
      <c r="J29" s="181"/>
      <c r="K29" s="174">
        <v>0.3</v>
      </c>
      <c r="L29" s="181"/>
      <c r="M29" s="127"/>
      <c r="N29" s="174">
        <v>1</v>
      </c>
      <c r="O29" s="175"/>
      <c r="P29" s="7"/>
    </row>
    <row r="30" spans="1:16" ht="16" thickBot="1" x14ac:dyDescent="0.4">
      <c r="A30" s="169" t="s">
        <v>43</v>
      </c>
      <c r="B30" s="170"/>
      <c r="C30" s="170"/>
      <c r="D30" s="171"/>
      <c r="E30" s="176" t="s">
        <v>73</v>
      </c>
      <c r="F30" s="177"/>
      <c r="G30" s="176">
        <v>0</v>
      </c>
      <c r="H30" s="177"/>
      <c r="I30" s="178" t="s">
        <v>74</v>
      </c>
      <c r="J30" s="179"/>
      <c r="K30" s="176">
        <v>3</v>
      </c>
      <c r="L30" s="177"/>
      <c r="M30" s="128"/>
      <c r="N30" s="176">
        <v>10</v>
      </c>
      <c r="O30" s="180"/>
      <c r="P30" s="10"/>
    </row>
  </sheetData>
  <mergeCells count="60">
    <mergeCell ref="A30:D30"/>
    <mergeCell ref="A24:A26"/>
    <mergeCell ref="B24:B26"/>
    <mergeCell ref="N29:O29"/>
    <mergeCell ref="E30:F30"/>
    <mergeCell ref="G30:H30"/>
    <mergeCell ref="I30:J30"/>
    <mergeCell ref="K30:L30"/>
    <mergeCell ref="N30:O30"/>
    <mergeCell ref="E29:F29"/>
    <mergeCell ref="G29:H29"/>
    <mergeCell ref="I29:J29"/>
    <mergeCell ref="K29:L29"/>
    <mergeCell ref="H15:H18"/>
    <mergeCell ref="I15:I18"/>
    <mergeCell ref="J15:J18"/>
    <mergeCell ref="A28:D28"/>
    <mergeCell ref="A29:D29"/>
    <mergeCell ref="B19:B23"/>
    <mergeCell ref="C17:C18"/>
    <mergeCell ref="L15:L18"/>
    <mergeCell ref="N15:N18"/>
    <mergeCell ref="O15:O18"/>
    <mergeCell ref="P15:P18"/>
    <mergeCell ref="K15:K18"/>
    <mergeCell ref="P7:P14"/>
    <mergeCell ref="A15:A18"/>
    <mergeCell ref="B15:B18"/>
    <mergeCell ref="C15:C16"/>
    <mergeCell ref="D15:D18"/>
    <mergeCell ref="E15:E18"/>
    <mergeCell ref="F15:F18"/>
    <mergeCell ref="G15:G18"/>
    <mergeCell ref="K7:K14"/>
    <mergeCell ref="L7:L14"/>
    <mergeCell ref="N7:N14"/>
    <mergeCell ref="O7:O14"/>
    <mergeCell ref="G7:G14"/>
    <mergeCell ref="H7:H14"/>
    <mergeCell ref="I7:I14"/>
    <mergeCell ref="J7:J14"/>
    <mergeCell ref="A1:P1"/>
    <mergeCell ref="A3:A5"/>
    <mergeCell ref="B3:B5"/>
    <mergeCell ref="C3:C5"/>
    <mergeCell ref="D3:D5"/>
    <mergeCell ref="E3:L3"/>
    <mergeCell ref="N3:N4"/>
    <mergeCell ref="O3:O5"/>
    <mergeCell ref="P3:P5"/>
    <mergeCell ref="E4:F4"/>
    <mergeCell ref="G4:H4"/>
    <mergeCell ref="I4:J4"/>
    <mergeCell ref="K4:L4"/>
    <mergeCell ref="M4:M5"/>
    <mergeCell ref="A7:A14"/>
    <mergeCell ref="D7:D14"/>
    <mergeCell ref="E7:E14"/>
    <mergeCell ref="F7:F14"/>
    <mergeCell ref="B6:B1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8"/>
  <sheetViews>
    <sheetView zoomScale="90" zoomScaleNormal="90" workbookViewId="0">
      <selection activeCell="C20" sqref="C20"/>
    </sheetView>
  </sheetViews>
  <sheetFormatPr defaultRowHeight="14.5" x14ac:dyDescent="0.35"/>
  <cols>
    <col min="1" max="1" width="5.453125" customWidth="1"/>
    <col min="2" max="2" width="14.26953125" customWidth="1"/>
    <col min="3" max="3" width="19.7265625" customWidth="1"/>
    <col min="4" max="4" width="19.54296875" customWidth="1"/>
    <col min="5" max="20" width="6.81640625" customWidth="1"/>
  </cols>
  <sheetData>
    <row r="1" spans="1:20" ht="42" customHeight="1" x14ac:dyDescent="0.35">
      <c r="A1" s="141" t="s">
        <v>44</v>
      </c>
      <c r="B1" s="142"/>
      <c r="C1" s="142"/>
      <c r="D1" s="142"/>
      <c r="E1" s="142"/>
      <c r="F1" s="142"/>
      <c r="G1" s="142"/>
      <c r="H1" s="142"/>
      <c r="I1" s="142"/>
      <c r="J1" s="142"/>
      <c r="K1" s="142"/>
      <c r="L1" s="142"/>
      <c r="M1" s="142"/>
      <c r="N1" s="142"/>
      <c r="O1" s="142"/>
      <c r="P1" s="142"/>
      <c r="Q1" s="142"/>
      <c r="R1" s="142"/>
      <c r="S1" s="142"/>
      <c r="T1" s="142"/>
    </row>
    <row r="2" spans="1:20" ht="15" thickBot="1" x14ac:dyDescent="0.4"/>
    <row r="3" spans="1:20" ht="15" thickBot="1" x14ac:dyDescent="0.4">
      <c r="A3" s="139" t="s">
        <v>0</v>
      </c>
      <c r="B3" s="139" t="s">
        <v>1</v>
      </c>
      <c r="C3" s="143" t="s">
        <v>2</v>
      </c>
      <c r="D3" s="143" t="s">
        <v>3</v>
      </c>
      <c r="E3" s="146" t="s">
        <v>4</v>
      </c>
      <c r="F3" s="147"/>
      <c r="G3" s="147"/>
      <c r="H3" s="147"/>
      <c r="I3" s="147"/>
      <c r="J3" s="147"/>
      <c r="K3" s="147"/>
      <c r="L3" s="147"/>
      <c r="M3" s="147"/>
      <c r="N3" s="147"/>
      <c r="O3" s="147"/>
      <c r="P3" s="148"/>
      <c r="Q3" s="143" t="s">
        <v>5</v>
      </c>
      <c r="R3" s="182" t="s">
        <v>45</v>
      </c>
      <c r="S3" s="143" t="s">
        <v>6</v>
      </c>
      <c r="T3" s="143" t="s">
        <v>7</v>
      </c>
    </row>
    <row r="4" spans="1:20" ht="15" thickBot="1" x14ac:dyDescent="0.4">
      <c r="A4" s="129"/>
      <c r="B4" s="129"/>
      <c r="C4" s="144"/>
      <c r="D4" s="144"/>
      <c r="E4" s="146" t="s">
        <v>8</v>
      </c>
      <c r="F4" s="147"/>
      <c r="G4" s="148"/>
      <c r="H4" s="146" t="s">
        <v>9</v>
      </c>
      <c r="I4" s="147"/>
      <c r="J4" s="148"/>
      <c r="K4" s="146" t="s">
        <v>10</v>
      </c>
      <c r="L4" s="147"/>
      <c r="M4" s="148"/>
      <c r="N4" s="146" t="s">
        <v>11</v>
      </c>
      <c r="O4" s="147"/>
      <c r="P4" s="148"/>
      <c r="Q4" s="145"/>
      <c r="R4" s="183"/>
      <c r="S4" s="144"/>
      <c r="T4" s="144"/>
    </row>
    <row r="5" spans="1:20" ht="26.5" thickBot="1" x14ac:dyDescent="0.4">
      <c r="A5" s="140"/>
      <c r="B5" s="140"/>
      <c r="C5" s="144"/>
      <c r="D5" s="145"/>
      <c r="E5" s="56" t="s">
        <v>12</v>
      </c>
      <c r="F5" s="69" t="s">
        <v>46</v>
      </c>
      <c r="G5" s="56" t="s">
        <v>13</v>
      </c>
      <c r="H5" s="56" t="s">
        <v>12</v>
      </c>
      <c r="I5" s="69" t="s">
        <v>46</v>
      </c>
      <c r="J5" s="56" t="s">
        <v>14</v>
      </c>
      <c r="K5" s="56" t="s">
        <v>12</v>
      </c>
      <c r="L5" s="69" t="s">
        <v>46</v>
      </c>
      <c r="M5" s="56" t="s">
        <v>14</v>
      </c>
      <c r="N5" s="56" t="s">
        <v>12</v>
      </c>
      <c r="O5" s="56" t="s">
        <v>46</v>
      </c>
      <c r="P5" s="56" t="s">
        <v>14</v>
      </c>
      <c r="Q5" s="56" t="s">
        <v>15</v>
      </c>
      <c r="R5" s="184"/>
      <c r="S5" s="144"/>
      <c r="T5" s="144"/>
    </row>
    <row r="6" spans="1:20" x14ac:dyDescent="0.35">
      <c r="A6" s="129">
        <v>1</v>
      </c>
      <c r="B6" s="129"/>
      <c r="C6" s="68"/>
      <c r="D6" s="185"/>
      <c r="E6" s="133"/>
      <c r="F6" s="188"/>
      <c r="G6" s="136"/>
      <c r="H6" s="133"/>
      <c r="I6" s="190"/>
      <c r="J6" s="136"/>
      <c r="K6" s="133"/>
      <c r="L6" s="188"/>
      <c r="M6" s="136"/>
      <c r="N6" s="133"/>
      <c r="O6" s="159"/>
      <c r="P6" s="136"/>
      <c r="Q6" s="133"/>
      <c r="R6" s="200"/>
      <c r="S6" s="159"/>
      <c r="T6" s="149"/>
    </row>
    <row r="7" spans="1:20" x14ac:dyDescent="0.35">
      <c r="A7" s="129"/>
      <c r="B7" s="129"/>
      <c r="C7" s="47"/>
      <c r="D7" s="186"/>
      <c r="E7" s="134"/>
      <c r="F7" s="189"/>
      <c r="G7" s="137"/>
      <c r="H7" s="134"/>
      <c r="I7" s="191"/>
      <c r="J7" s="137"/>
      <c r="K7" s="134"/>
      <c r="L7" s="189"/>
      <c r="M7" s="137"/>
      <c r="N7" s="134"/>
      <c r="O7" s="160"/>
      <c r="P7" s="137"/>
      <c r="Q7" s="134"/>
      <c r="R7" s="201"/>
      <c r="S7" s="160"/>
      <c r="T7" s="150"/>
    </row>
    <row r="8" spans="1:20" ht="15" thickBot="1" x14ac:dyDescent="0.4">
      <c r="A8" s="129"/>
      <c r="B8" s="140"/>
      <c r="C8" s="48"/>
      <c r="D8" s="187"/>
      <c r="E8" s="134"/>
      <c r="F8" s="189"/>
      <c r="G8" s="137"/>
      <c r="H8" s="134"/>
      <c r="I8" s="191"/>
      <c r="J8" s="137"/>
      <c r="K8" s="134"/>
      <c r="L8" s="189"/>
      <c r="M8" s="137"/>
      <c r="N8" s="134"/>
      <c r="O8" s="160"/>
      <c r="P8" s="137"/>
      <c r="Q8" s="134"/>
      <c r="R8" s="201"/>
      <c r="S8" s="160"/>
      <c r="T8" s="150"/>
    </row>
    <row r="9" spans="1:20" ht="15" thickBot="1" x14ac:dyDescent="0.4">
      <c r="A9" s="139" t="s">
        <v>47</v>
      </c>
      <c r="B9" s="139"/>
      <c r="C9" s="152"/>
      <c r="D9" s="192"/>
      <c r="E9" s="193"/>
      <c r="F9" s="195"/>
      <c r="G9" s="198"/>
      <c r="H9" s="193"/>
      <c r="I9" s="195"/>
      <c r="J9" s="198"/>
      <c r="K9" s="193"/>
      <c r="L9" s="207"/>
      <c r="M9" s="198"/>
      <c r="N9" s="193"/>
      <c r="O9" s="203"/>
      <c r="P9" s="198"/>
      <c r="Q9" s="193"/>
      <c r="R9" s="200"/>
      <c r="S9" s="203"/>
      <c r="T9" s="205"/>
    </row>
    <row r="10" spans="1:20" ht="15" thickBot="1" x14ac:dyDescent="0.4">
      <c r="A10" s="129"/>
      <c r="B10" s="129"/>
      <c r="C10" s="153"/>
      <c r="D10" s="192"/>
      <c r="E10" s="156"/>
      <c r="F10" s="196"/>
      <c r="G10" s="158"/>
      <c r="H10" s="156"/>
      <c r="I10" s="196"/>
      <c r="J10" s="158"/>
      <c r="K10" s="156"/>
      <c r="L10" s="208"/>
      <c r="M10" s="158"/>
      <c r="N10" s="156"/>
      <c r="O10" s="163"/>
      <c r="P10" s="158"/>
      <c r="Q10" s="156"/>
      <c r="R10" s="201"/>
      <c r="S10" s="163"/>
      <c r="T10" s="165"/>
    </row>
    <row r="11" spans="1:20" ht="15" thickBot="1" x14ac:dyDescent="0.4">
      <c r="A11" s="129"/>
      <c r="B11" s="129"/>
      <c r="C11" s="172"/>
      <c r="D11" s="192"/>
      <c r="E11" s="156"/>
      <c r="F11" s="196"/>
      <c r="G11" s="158"/>
      <c r="H11" s="156"/>
      <c r="I11" s="196"/>
      <c r="J11" s="158"/>
      <c r="K11" s="156"/>
      <c r="L11" s="208"/>
      <c r="M11" s="158"/>
      <c r="N11" s="156"/>
      <c r="O11" s="163"/>
      <c r="P11" s="158"/>
      <c r="Q11" s="156"/>
      <c r="R11" s="201"/>
      <c r="S11" s="163"/>
      <c r="T11" s="165"/>
    </row>
    <row r="12" spans="1:20" ht="15" thickBot="1" x14ac:dyDescent="0.4">
      <c r="A12" s="129"/>
      <c r="B12" s="129"/>
      <c r="C12" s="153"/>
      <c r="D12" s="192"/>
      <c r="E12" s="156"/>
      <c r="F12" s="196"/>
      <c r="G12" s="158"/>
      <c r="H12" s="156"/>
      <c r="I12" s="196"/>
      <c r="J12" s="158"/>
      <c r="K12" s="156"/>
      <c r="L12" s="208"/>
      <c r="M12" s="158"/>
      <c r="N12" s="156"/>
      <c r="O12" s="163"/>
      <c r="P12" s="158"/>
      <c r="Q12" s="156"/>
      <c r="R12" s="201"/>
      <c r="S12" s="163"/>
      <c r="T12" s="165"/>
    </row>
    <row r="13" spans="1:20" ht="15" thickBot="1" x14ac:dyDescent="0.4">
      <c r="A13" s="129"/>
      <c r="B13" s="129"/>
      <c r="C13" s="172"/>
      <c r="D13" s="192"/>
      <c r="E13" s="156"/>
      <c r="F13" s="196"/>
      <c r="G13" s="158"/>
      <c r="H13" s="156"/>
      <c r="I13" s="196"/>
      <c r="J13" s="158"/>
      <c r="K13" s="156"/>
      <c r="L13" s="208"/>
      <c r="M13" s="158"/>
      <c r="N13" s="156"/>
      <c r="O13" s="163"/>
      <c r="P13" s="158"/>
      <c r="Q13" s="156"/>
      <c r="R13" s="201"/>
      <c r="S13" s="163"/>
      <c r="T13" s="165"/>
    </row>
    <row r="14" spans="1:20" ht="15" thickBot="1" x14ac:dyDescent="0.4">
      <c r="A14" s="140"/>
      <c r="B14" s="140"/>
      <c r="C14" s="173"/>
      <c r="D14" s="192"/>
      <c r="E14" s="194"/>
      <c r="F14" s="197"/>
      <c r="G14" s="199"/>
      <c r="H14" s="194"/>
      <c r="I14" s="197"/>
      <c r="J14" s="199"/>
      <c r="K14" s="194"/>
      <c r="L14" s="197"/>
      <c r="M14" s="199"/>
      <c r="N14" s="194"/>
      <c r="O14" s="204"/>
      <c r="P14" s="199"/>
      <c r="Q14" s="194"/>
      <c r="R14" s="202"/>
      <c r="S14" s="204"/>
      <c r="T14" s="206"/>
    </row>
    <row r="15" spans="1:20" ht="16" thickBot="1" x14ac:dyDescent="0.4">
      <c r="A15" s="20"/>
      <c r="B15" s="21"/>
      <c r="C15" s="22"/>
      <c r="D15" s="23"/>
      <c r="E15" s="12"/>
      <c r="F15" s="92"/>
      <c r="G15" s="16"/>
      <c r="H15" s="12"/>
      <c r="I15" s="72"/>
      <c r="J15" s="16"/>
      <c r="K15" s="13"/>
      <c r="L15" s="73"/>
      <c r="M15" s="17"/>
      <c r="N15" s="11"/>
      <c r="O15" s="24"/>
      <c r="P15" s="15"/>
      <c r="Q15" s="12"/>
      <c r="R15" s="74"/>
      <c r="S15" s="2"/>
      <c r="T15" s="28"/>
    </row>
    <row r="16" spans="1:20" ht="15.5" thickBot="1" x14ac:dyDescent="0.4">
      <c r="A16" s="166" t="s">
        <v>41</v>
      </c>
      <c r="B16" s="167"/>
      <c r="C16" s="167"/>
      <c r="D16" s="168"/>
      <c r="E16" s="3"/>
      <c r="F16" s="70"/>
      <c r="G16" s="25"/>
      <c r="H16" s="3"/>
      <c r="I16" s="93"/>
      <c r="J16" s="25"/>
      <c r="K16" s="3"/>
      <c r="L16" s="70"/>
      <c r="M16" s="25"/>
      <c r="N16" s="3"/>
      <c r="O16" s="1"/>
      <c r="P16" s="25"/>
      <c r="Q16" s="3"/>
      <c r="R16" s="75"/>
      <c r="S16" s="27"/>
      <c r="T16" s="57"/>
    </row>
    <row r="17" spans="1:20" ht="16" thickBot="1" x14ac:dyDescent="0.4">
      <c r="A17" s="169" t="s">
        <v>42</v>
      </c>
      <c r="B17" s="170"/>
      <c r="C17" s="170"/>
      <c r="D17" s="171"/>
      <c r="E17" s="3"/>
      <c r="F17" s="71"/>
      <c r="G17" s="19"/>
      <c r="H17" s="18"/>
      <c r="I17" s="71"/>
      <c r="J17" s="19"/>
      <c r="K17" s="18"/>
      <c r="L17" s="71"/>
      <c r="M17" s="19"/>
      <c r="N17" s="18"/>
      <c r="O17" s="26"/>
      <c r="P17" s="4"/>
      <c r="Q17" s="5"/>
      <c r="R17" s="76"/>
      <c r="S17" s="6"/>
      <c r="T17" s="7"/>
    </row>
    <row r="18" spans="1:20" ht="16" thickBot="1" x14ac:dyDescent="0.4">
      <c r="A18" s="169" t="s">
        <v>43</v>
      </c>
      <c r="B18" s="170"/>
      <c r="C18" s="170"/>
      <c r="D18" s="171"/>
      <c r="E18" s="77"/>
      <c r="F18" s="78"/>
      <c r="G18" s="79"/>
      <c r="H18" s="77"/>
      <c r="I18" s="78"/>
      <c r="J18" s="80"/>
      <c r="K18" s="81"/>
      <c r="L18" s="78"/>
      <c r="M18" s="80"/>
      <c r="N18" s="77"/>
      <c r="O18" s="82"/>
      <c r="P18" s="80"/>
      <c r="Q18" s="8"/>
      <c r="R18" s="83"/>
      <c r="S18" s="9"/>
      <c r="T18" s="10"/>
    </row>
  </sheetData>
  <mergeCells count="58">
    <mergeCell ref="A16:D16"/>
    <mergeCell ref="A17:D17"/>
    <mergeCell ref="A18:D18"/>
    <mergeCell ref="P9:P14"/>
    <mergeCell ref="Q9:Q14"/>
    <mergeCell ref="R9:R14"/>
    <mergeCell ref="S9:S14"/>
    <mergeCell ref="T9:T14"/>
    <mergeCell ref="C11:C12"/>
    <mergeCell ref="C13:C14"/>
    <mergeCell ref="J9:J14"/>
    <mergeCell ref="K9:K14"/>
    <mergeCell ref="L9:L14"/>
    <mergeCell ref="M9:M14"/>
    <mergeCell ref="N9:N14"/>
    <mergeCell ref="O9:O14"/>
    <mergeCell ref="T6:T8"/>
    <mergeCell ref="A9:A14"/>
    <mergeCell ref="B9:B14"/>
    <mergeCell ref="C9:C10"/>
    <mergeCell ref="D9:D14"/>
    <mergeCell ref="E9:E14"/>
    <mergeCell ref="F9:F14"/>
    <mergeCell ref="G9:G14"/>
    <mergeCell ref="H9:H14"/>
    <mergeCell ref="I9:I14"/>
    <mergeCell ref="N6:N8"/>
    <mergeCell ref="O6:O8"/>
    <mergeCell ref="P6:P8"/>
    <mergeCell ref="Q6:Q8"/>
    <mergeCell ref="R6:R8"/>
    <mergeCell ref="S6:S8"/>
    <mergeCell ref="M6:M8"/>
    <mergeCell ref="E4:G4"/>
    <mergeCell ref="H4:J4"/>
    <mergeCell ref="K4:M4"/>
    <mergeCell ref="N4:P4"/>
    <mergeCell ref="G6:G8"/>
    <mergeCell ref="H6:H8"/>
    <mergeCell ref="I6:I8"/>
    <mergeCell ref="J6:J8"/>
    <mergeCell ref="K6:K8"/>
    <mergeCell ref="L6:L8"/>
    <mergeCell ref="B6:B8"/>
    <mergeCell ref="A6:A8"/>
    <mergeCell ref="D6:D8"/>
    <mergeCell ref="E6:E8"/>
    <mergeCell ref="F6:F8"/>
    <mergeCell ref="A1:T1"/>
    <mergeCell ref="A3:A5"/>
    <mergeCell ref="B3:B5"/>
    <mergeCell ref="C3:C5"/>
    <mergeCell ref="D3:D5"/>
    <mergeCell ref="E3:P3"/>
    <mergeCell ref="Q3:Q4"/>
    <mergeCell ref="R3:R5"/>
    <mergeCell ref="S3:S5"/>
    <mergeCell ref="T3:T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5"/>
  <sheetViews>
    <sheetView topLeftCell="C1" zoomScale="120" zoomScaleNormal="120" workbookViewId="0">
      <selection activeCell="W5" sqref="W5"/>
    </sheetView>
  </sheetViews>
  <sheetFormatPr defaultRowHeight="14.5" x14ac:dyDescent="0.35"/>
  <cols>
    <col min="1" max="1" width="2.81640625" customWidth="1"/>
    <col min="2" max="2" width="13.54296875" customWidth="1"/>
    <col min="3" max="3" width="17.81640625" customWidth="1"/>
    <col min="4" max="4" width="13.453125" customWidth="1"/>
    <col min="5" max="5" width="3.81640625" customWidth="1"/>
    <col min="6" max="6" width="6.1796875" customWidth="1"/>
    <col min="7" max="7" width="5.453125" customWidth="1"/>
    <col min="8" max="8" width="3.81640625" customWidth="1"/>
    <col min="9" max="9" width="6.453125" customWidth="1"/>
    <col min="10" max="10" width="6.26953125" customWidth="1"/>
    <col min="11" max="11" width="3.81640625" customWidth="1"/>
    <col min="12" max="12" width="6.453125" customWidth="1"/>
    <col min="13" max="13" width="5.81640625" customWidth="1"/>
    <col min="14" max="14" width="3.81640625" customWidth="1"/>
    <col min="15" max="15" width="6.1796875" customWidth="1"/>
    <col min="16" max="16" width="5.81640625" customWidth="1"/>
    <col min="17" max="17" width="5.453125" customWidth="1"/>
    <col min="18" max="18" width="6.1796875" customWidth="1"/>
    <col min="19" max="19" width="6" customWidth="1"/>
    <col min="20" max="20" width="6.1796875" customWidth="1"/>
  </cols>
  <sheetData>
    <row r="1" spans="1:20" ht="37.5" customHeight="1" x14ac:dyDescent="0.35">
      <c r="A1" s="141" t="s">
        <v>48</v>
      </c>
      <c r="B1" s="142"/>
      <c r="C1" s="142"/>
      <c r="D1" s="142"/>
      <c r="E1" s="142"/>
      <c r="F1" s="142"/>
      <c r="G1" s="142"/>
      <c r="H1" s="142"/>
      <c r="I1" s="142"/>
      <c r="J1" s="142"/>
      <c r="K1" s="142"/>
      <c r="L1" s="142"/>
      <c r="M1" s="142"/>
      <c r="N1" s="142"/>
      <c r="O1" s="142"/>
      <c r="P1" s="142"/>
      <c r="Q1" s="142"/>
      <c r="R1" s="142"/>
      <c r="S1" s="142"/>
      <c r="T1" s="142"/>
    </row>
    <row r="2" spans="1:20" ht="15" thickBot="1" x14ac:dyDescent="0.4"/>
    <row r="3" spans="1:20" ht="15" thickBot="1" x14ac:dyDescent="0.4">
      <c r="A3" s="139" t="s">
        <v>0</v>
      </c>
      <c r="B3" s="139" t="s">
        <v>1</v>
      </c>
      <c r="C3" s="143" t="s">
        <v>2</v>
      </c>
      <c r="D3" s="143" t="s">
        <v>3</v>
      </c>
      <c r="E3" s="146" t="s">
        <v>4</v>
      </c>
      <c r="F3" s="147"/>
      <c r="G3" s="147"/>
      <c r="H3" s="147"/>
      <c r="I3" s="147"/>
      <c r="J3" s="147"/>
      <c r="K3" s="147"/>
      <c r="L3" s="147"/>
      <c r="M3" s="147"/>
      <c r="N3" s="147"/>
      <c r="O3" s="147"/>
      <c r="P3" s="148"/>
      <c r="Q3" s="143" t="s">
        <v>5</v>
      </c>
      <c r="R3" s="143" t="s">
        <v>45</v>
      </c>
      <c r="S3" s="143" t="s">
        <v>6</v>
      </c>
      <c r="T3" s="143" t="s">
        <v>7</v>
      </c>
    </row>
    <row r="4" spans="1:20" ht="32.5" customHeight="1" thickBot="1" x14ac:dyDescent="0.4">
      <c r="A4" s="129"/>
      <c r="B4" s="129"/>
      <c r="C4" s="144"/>
      <c r="D4" s="144"/>
      <c r="E4" s="146" t="s">
        <v>8</v>
      </c>
      <c r="F4" s="147"/>
      <c r="G4" s="148"/>
      <c r="H4" s="146" t="s">
        <v>9</v>
      </c>
      <c r="I4" s="147"/>
      <c r="J4" s="148"/>
      <c r="K4" s="146" t="s">
        <v>10</v>
      </c>
      <c r="L4" s="147"/>
      <c r="M4" s="148"/>
      <c r="N4" s="146" t="s">
        <v>11</v>
      </c>
      <c r="O4" s="147"/>
      <c r="P4" s="148"/>
      <c r="Q4" s="145"/>
      <c r="R4" s="144"/>
      <c r="S4" s="144"/>
      <c r="T4" s="144"/>
    </row>
    <row r="5" spans="1:20" ht="39.5" thickBot="1" x14ac:dyDescent="0.4">
      <c r="A5" s="140"/>
      <c r="B5" s="140"/>
      <c r="C5" s="144"/>
      <c r="D5" s="145"/>
      <c r="E5" s="56" t="s">
        <v>12</v>
      </c>
      <c r="F5" s="56" t="s">
        <v>46</v>
      </c>
      <c r="G5" s="56" t="s">
        <v>13</v>
      </c>
      <c r="H5" s="56" t="s">
        <v>12</v>
      </c>
      <c r="I5" s="56" t="s">
        <v>46</v>
      </c>
      <c r="J5" s="56" t="s">
        <v>14</v>
      </c>
      <c r="K5" s="56" t="s">
        <v>12</v>
      </c>
      <c r="L5" s="56" t="s">
        <v>46</v>
      </c>
      <c r="M5" s="56" t="s">
        <v>14</v>
      </c>
      <c r="N5" s="56" t="s">
        <v>12</v>
      </c>
      <c r="O5" s="56" t="s">
        <v>46</v>
      </c>
      <c r="P5" s="56" t="s">
        <v>14</v>
      </c>
      <c r="Q5" s="56" t="s">
        <v>15</v>
      </c>
      <c r="R5" s="145"/>
      <c r="S5" s="144"/>
      <c r="T5" s="144"/>
    </row>
    <row r="6" spans="1:20" ht="57.75" customHeight="1" thickBot="1" x14ac:dyDescent="0.4">
      <c r="A6" s="84"/>
      <c r="B6" s="139" t="s">
        <v>16</v>
      </c>
      <c r="C6" s="67" t="s">
        <v>17</v>
      </c>
      <c r="D6" s="95" t="s">
        <v>18</v>
      </c>
      <c r="E6" s="38"/>
      <c r="F6" s="39"/>
      <c r="G6" s="40"/>
      <c r="H6" s="41"/>
      <c r="I6" s="39"/>
      <c r="J6" s="40"/>
      <c r="K6" s="38">
        <v>2</v>
      </c>
      <c r="L6" s="39">
        <v>1</v>
      </c>
      <c r="M6" s="42">
        <v>15</v>
      </c>
      <c r="N6" s="41"/>
      <c r="O6" s="39"/>
      <c r="P6" s="40"/>
      <c r="Q6" s="38">
        <v>2</v>
      </c>
      <c r="R6" s="43">
        <v>1</v>
      </c>
      <c r="S6" s="44">
        <v>15</v>
      </c>
      <c r="T6" s="45">
        <f>Q6/Q23</f>
        <v>0.18181818181818182</v>
      </c>
    </row>
    <row r="7" spans="1:20" ht="54" customHeight="1" x14ac:dyDescent="0.35">
      <c r="A7" s="129">
        <v>1</v>
      </c>
      <c r="B7" s="129"/>
      <c r="C7" s="46" t="s">
        <v>19</v>
      </c>
      <c r="D7" s="185" t="s">
        <v>20</v>
      </c>
      <c r="E7" s="133"/>
      <c r="F7" s="209"/>
      <c r="G7" s="136"/>
      <c r="H7" s="133">
        <v>2</v>
      </c>
      <c r="I7" s="224">
        <v>2</v>
      </c>
      <c r="J7" s="136">
        <v>10</v>
      </c>
      <c r="K7" s="133"/>
      <c r="L7" s="209"/>
      <c r="M7" s="136"/>
      <c r="N7" s="133"/>
      <c r="O7" s="159"/>
      <c r="P7" s="136"/>
      <c r="Q7" s="133">
        <v>2</v>
      </c>
      <c r="R7" s="217">
        <v>2</v>
      </c>
      <c r="S7" s="159">
        <f>G7+J7</f>
        <v>10</v>
      </c>
      <c r="T7" s="149">
        <f>Q7/Q23</f>
        <v>0.18181818181818182</v>
      </c>
    </row>
    <row r="8" spans="1:20" x14ac:dyDescent="0.35">
      <c r="A8" s="129"/>
      <c r="B8" s="129"/>
      <c r="C8" s="47" t="s">
        <v>21</v>
      </c>
      <c r="D8" s="186"/>
      <c r="E8" s="134"/>
      <c r="F8" s="210"/>
      <c r="G8" s="137"/>
      <c r="H8" s="134"/>
      <c r="I8" s="225"/>
      <c r="J8" s="137"/>
      <c r="K8" s="134"/>
      <c r="L8" s="210"/>
      <c r="M8" s="137"/>
      <c r="N8" s="134"/>
      <c r="O8" s="160"/>
      <c r="P8" s="137"/>
      <c r="Q8" s="134"/>
      <c r="R8" s="218"/>
      <c r="S8" s="160"/>
      <c r="T8" s="150"/>
    </row>
    <row r="9" spans="1:20" ht="21.65" customHeight="1" thickBot="1" x14ac:dyDescent="0.4">
      <c r="A9" s="129"/>
      <c r="B9" s="140"/>
      <c r="C9" s="48" t="s">
        <v>22</v>
      </c>
      <c r="D9" s="187"/>
      <c r="E9" s="135"/>
      <c r="F9" s="211"/>
      <c r="G9" s="138"/>
      <c r="H9" s="135"/>
      <c r="I9" s="226"/>
      <c r="J9" s="138"/>
      <c r="K9" s="135"/>
      <c r="L9" s="211"/>
      <c r="M9" s="138"/>
      <c r="N9" s="135"/>
      <c r="O9" s="161"/>
      <c r="P9" s="138"/>
      <c r="Q9" s="135"/>
      <c r="R9" s="219"/>
      <c r="S9" s="161"/>
      <c r="T9" s="151"/>
    </row>
    <row r="10" spans="1:20" ht="15" thickBot="1" x14ac:dyDescent="0.4">
      <c r="A10" s="139">
        <v>2</v>
      </c>
      <c r="B10" s="139" t="s">
        <v>23</v>
      </c>
      <c r="C10" s="152" t="s">
        <v>24</v>
      </c>
      <c r="D10" s="192" t="s">
        <v>25</v>
      </c>
      <c r="E10" s="155">
        <v>1</v>
      </c>
      <c r="F10" s="212">
        <v>1</v>
      </c>
      <c r="G10" s="157">
        <v>5</v>
      </c>
      <c r="H10" s="155">
        <v>1</v>
      </c>
      <c r="I10" s="212">
        <v>1</v>
      </c>
      <c r="J10" s="157">
        <v>10</v>
      </c>
      <c r="K10" s="155"/>
      <c r="L10" s="215"/>
      <c r="M10" s="157"/>
      <c r="N10" s="155"/>
      <c r="O10" s="162"/>
      <c r="P10" s="157"/>
      <c r="Q10" s="155">
        <v>2</v>
      </c>
      <c r="R10" s="217">
        <v>2</v>
      </c>
      <c r="S10" s="162">
        <f>G10+J10+M10</f>
        <v>15</v>
      </c>
      <c r="T10" s="164">
        <f>Q10/Q23</f>
        <v>0.18181818181818182</v>
      </c>
    </row>
    <row r="11" spans="1:20" ht="15" thickBot="1" x14ac:dyDescent="0.4">
      <c r="A11" s="129"/>
      <c r="B11" s="129"/>
      <c r="C11" s="153"/>
      <c r="D11" s="192"/>
      <c r="E11" s="156"/>
      <c r="F11" s="214"/>
      <c r="G11" s="158"/>
      <c r="H11" s="156"/>
      <c r="I11" s="213"/>
      <c r="J11" s="158"/>
      <c r="K11" s="156"/>
      <c r="L11" s="216"/>
      <c r="M11" s="158"/>
      <c r="N11" s="156"/>
      <c r="O11" s="163"/>
      <c r="P11" s="158"/>
      <c r="Q11" s="156"/>
      <c r="R11" s="218"/>
      <c r="S11" s="163"/>
      <c r="T11" s="165"/>
    </row>
    <row r="12" spans="1:20" ht="15" thickBot="1" x14ac:dyDescent="0.4">
      <c r="A12" s="129"/>
      <c r="B12" s="129"/>
      <c r="C12" s="172" t="s">
        <v>26</v>
      </c>
      <c r="D12" s="192"/>
      <c r="E12" s="156"/>
      <c r="F12" s="214"/>
      <c r="G12" s="158"/>
      <c r="H12" s="156"/>
      <c r="I12" s="213"/>
      <c r="J12" s="158"/>
      <c r="K12" s="156"/>
      <c r="L12" s="216"/>
      <c r="M12" s="158"/>
      <c r="N12" s="156"/>
      <c r="O12" s="163"/>
      <c r="P12" s="158"/>
      <c r="Q12" s="156"/>
      <c r="R12" s="218"/>
      <c r="S12" s="163"/>
      <c r="T12" s="165"/>
    </row>
    <row r="13" spans="1:20" ht="15" thickBot="1" x14ac:dyDescent="0.4">
      <c r="A13" s="129"/>
      <c r="B13" s="129"/>
      <c r="C13" s="153"/>
      <c r="D13" s="192"/>
      <c r="E13" s="156"/>
      <c r="F13" s="214"/>
      <c r="G13" s="158"/>
      <c r="H13" s="156"/>
      <c r="I13" s="213"/>
      <c r="J13" s="158"/>
      <c r="K13" s="156"/>
      <c r="L13" s="216"/>
      <c r="M13" s="158"/>
      <c r="N13" s="156"/>
      <c r="O13" s="163"/>
      <c r="P13" s="158"/>
      <c r="Q13" s="156"/>
      <c r="R13" s="218"/>
      <c r="S13" s="163"/>
      <c r="T13" s="165"/>
    </row>
    <row r="14" spans="1:20" ht="15" thickBot="1" x14ac:dyDescent="0.4">
      <c r="A14" s="129"/>
      <c r="B14" s="129"/>
      <c r="C14" s="172" t="s">
        <v>27</v>
      </c>
      <c r="D14" s="192"/>
      <c r="E14" s="156"/>
      <c r="F14" s="214"/>
      <c r="G14" s="158"/>
      <c r="H14" s="156"/>
      <c r="I14" s="213"/>
      <c r="J14" s="158"/>
      <c r="K14" s="156"/>
      <c r="L14" s="216"/>
      <c r="M14" s="158"/>
      <c r="N14" s="156"/>
      <c r="O14" s="163"/>
      <c r="P14" s="158"/>
      <c r="Q14" s="156"/>
      <c r="R14" s="218"/>
      <c r="S14" s="163"/>
      <c r="T14" s="165"/>
    </row>
    <row r="15" spans="1:20" ht="12.65" customHeight="1" thickBot="1" x14ac:dyDescent="0.4">
      <c r="A15" s="140"/>
      <c r="B15" s="140"/>
      <c r="C15" s="173"/>
      <c r="D15" s="192"/>
      <c r="E15" s="156"/>
      <c r="F15" s="214"/>
      <c r="G15" s="158"/>
      <c r="H15" s="156"/>
      <c r="I15" s="213"/>
      <c r="J15" s="158"/>
      <c r="K15" s="156"/>
      <c r="L15" s="213"/>
      <c r="M15" s="158"/>
      <c r="N15" s="156"/>
      <c r="O15" s="163"/>
      <c r="P15" s="158"/>
      <c r="Q15" s="156"/>
      <c r="R15" s="212"/>
      <c r="S15" s="163"/>
      <c r="T15" s="165"/>
    </row>
    <row r="16" spans="1:20" s="35" customFormat="1" ht="57.65" customHeight="1" thickBot="1" x14ac:dyDescent="0.4">
      <c r="A16" s="139">
        <v>3</v>
      </c>
      <c r="B16" s="139" t="s">
        <v>28</v>
      </c>
      <c r="C16" s="49" t="s">
        <v>29</v>
      </c>
      <c r="D16" s="94" t="s">
        <v>30</v>
      </c>
      <c r="E16" s="50"/>
      <c r="F16" s="34"/>
      <c r="G16" s="51"/>
      <c r="H16" s="50">
        <v>1</v>
      </c>
      <c r="I16" s="34">
        <v>1</v>
      </c>
      <c r="J16" s="51">
        <v>7</v>
      </c>
      <c r="K16" s="52"/>
      <c r="L16" s="34"/>
      <c r="M16" s="51"/>
      <c r="N16" s="52"/>
      <c r="O16" s="53"/>
      <c r="P16" s="51"/>
      <c r="Q16" s="52">
        <v>1</v>
      </c>
      <c r="R16" s="34">
        <v>1</v>
      </c>
      <c r="S16" s="33">
        <v>7</v>
      </c>
      <c r="T16" s="54">
        <f>Q16/Q23</f>
        <v>9.0909090909090912E-2</v>
      </c>
    </row>
    <row r="17" spans="1:20" ht="43.5" customHeight="1" thickBot="1" x14ac:dyDescent="0.4">
      <c r="A17" s="129"/>
      <c r="B17" s="129"/>
      <c r="C17" s="46" t="s">
        <v>31</v>
      </c>
      <c r="D17" s="46" t="s">
        <v>32</v>
      </c>
      <c r="E17" s="59"/>
      <c r="F17" s="60"/>
      <c r="G17" s="59"/>
      <c r="H17" s="59"/>
      <c r="I17" s="58"/>
      <c r="J17" s="59"/>
      <c r="K17" s="59"/>
      <c r="L17" s="58"/>
      <c r="M17" s="59"/>
      <c r="N17" s="59">
        <v>1</v>
      </c>
      <c r="O17" s="58">
        <v>1</v>
      </c>
      <c r="P17" s="59">
        <v>10</v>
      </c>
      <c r="Q17" s="59">
        <v>1</v>
      </c>
      <c r="R17" s="58">
        <v>1</v>
      </c>
      <c r="S17" s="59">
        <f>G17+J17+M17+P17</f>
        <v>10</v>
      </c>
      <c r="T17" s="61">
        <f>Q17/Q23</f>
        <v>9.0909090909090912E-2</v>
      </c>
    </row>
    <row r="18" spans="1:20" ht="44.15" customHeight="1" thickBot="1" x14ac:dyDescent="0.4">
      <c r="A18" s="129"/>
      <c r="B18" s="129"/>
      <c r="C18" s="47" t="s">
        <v>33</v>
      </c>
      <c r="D18" s="95" t="s">
        <v>34</v>
      </c>
      <c r="E18" s="55"/>
      <c r="F18" s="36"/>
      <c r="G18" s="55"/>
      <c r="H18" s="55"/>
      <c r="I18" s="37"/>
      <c r="J18" s="55"/>
      <c r="K18" s="220">
        <v>1</v>
      </c>
      <c r="L18" s="58">
        <v>0.5</v>
      </c>
      <c r="M18" s="59">
        <v>6</v>
      </c>
      <c r="N18" s="55"/>
      <c r="O18" s="58"/>
      <c r="P18" s="59"/>
      <c r="Q18" s="220">
        <v>1</v>
      </c>
      <c r="R18" s="58">
        <v>0.5</v>
      </c>
      <c r="S18" s="59">
        <v>6</v>
      </c>
      <c r="T18" s="222">
        <f>Q18/Q23</f>
        <v>9.0909090909090912E-2</v>
      </c>
    </row>
    <row r="19" spans="1:20" ht="44.15" customHeight="1" thickBot="1" x14ac:dyDescent="0.4">
      <c r="A19" s="129"/>
      <c r="B19" s="129"/>
      <c r="C19" s="153" t="s">
        <v>35</v>
      </c>
      <c r="D19" s="95" t="s">
        <v>36</v>
      </c>
      <c r="E19" s="55"/>
      <c r="F19" s="36"/>
      <c r="G19" s="55"/>
      <c r="H19" s="55"/>
      <c r="I19" s="37"/>
      <c r="J19" s="55"/>
      <c r="K19" s="221"/>
      <c r="L19" s="58">
        <v>0.5</v>
      </c>
      <c r="M19" s="59">
        <v>6</v>
      </c>
      <c r="N19" s="66"/>
      <c r="O19" s="58"/>
      <c r="P19" s="59"/>
      <c r="Q19" s="221"/>
      <c r="R19" s="58">
        <v>0.5</v>
      </c>
      <c r="S19" s="59">
        <v>6</v>
      </c>
      <c r="T19" s="223"/>
    </row>
    <row r="20" spans="1:20" ht="100.5" customHeight="1" thickBot="1" x14ac:dyDescent="0.4">
      <c r="A20" s="129"/>
      <c r="B20" s="140"/>
      <c r="C20" s="173"/>
      <c r="D20" s="95" t="s">
        <v>37</v>
      </c>
      <c r="E20" s="59"/>
      <c r="F20" s="60"/>
      <c r="G20" s="59"/>
      <c r="H20" s="59"/>
      <c r="I20" s="58"/>
      <c r="J20" s="59"/>
      <c r="K20" s="59">
        <v>1</v>
      </c>
      <c r="L20" s="58">
        <v>1</v>
      </c>
      <c r="M20" s="59">
        <v>15</v>
      </c>
      <c r="N20" s="59"/>
      <c r="O20" s="58"/>
      <c r="P20" s="59"/>
      <c r="Q20" s="59">
        <v>1</v>
      </c>
      <c r="R20" s="58">
        <v>1</v>
      </c>
      <c r="S20" s="59">
        <v>15</v>
      </c>
      <c r="T20" s="61">
        <f>Q20/Q23</f>
        <v>9.0909090909090912E-2</v>
      </c>
    </row>
    <row r="21" spans="1:20" ht="32.5" customHeight="1" thickBot="1" x14ac:dyDescent="0.4">
      <c r="A21" s="85"/>
      <c r="B21" s="62" t="s">
        <v>38</v>
      </c>
      <c r="C21" s="64" t="s">
        <v>39</v>
      </c>
      <c r="D21" s="65" t="s">
        <v>40</v>
      </c>
      <c r="E21" s="63"/>
      <c r="F21" s="98"/>
      <c r="G21" s="88"/>
      <c r="H21" s="87">
        <v>1</v>
      </c>
      <c r="I21" s="98">
        <v>1</v>
      </c>
      <c r="J21" s="88">
        <v>6</v>
      </c>
      <c r="K21" s="87"/>
      <c r="L21" s="89"/>
      <c r="M21" s="88"/>
      <c r="N21" s="87"/>
      <c r="O21" s="89"/>
      <c r="P21" s="88"/>
      <c r="Q21" s="87">
        <v>1</v>
      </c>
      <c r="R21" s="98">
        <v>1</v>
      </c>
      <c r="S21" s="88">
        <v>6</v>
      </c>
      <c r="T21" s="86">
        <f>Q21/Q23</f>
        <v>9.0909090909090912E-2</v>
      </c>
    </row>
    <row r="22" spans="1:20" ht="16" thickBot="1" x14ac:dyDescent="0.4">
      <c r="A22" s="20"/>
      <c r="B22" s="21"/>
      <c r="C22" s="22"/>
      <c r="D22" s="23"/>
      <c r="E22" s="12"/>
      <c r="F22" s="97"/>
      <c r="G22" s="16"/>
      <c r="H22" s="12"/>
      <c r="I22" s="99"/>
      <c r="J22" s="16"/>
      <c r="K22" s="13"/>
      <c r="L22" s="14"/>
      <c r="M22" s="17"/>
      <c r="N22" s="11"/>
      <c r="O22" s="24"/>
      <c r="P22" s="15"/>
      <c r="Q22" s="12"/>
      <c r="R22" s="29"/>
      <c r="S22" s="2"/>
      <c r="T22" s="28"/>
    </row>
    <row r="23" spans="1:20" ht="15.5" thickBot="1" x14ac:dyDescent="0.4">
      <c r="A23" s="166" t="s">
        <v>41</v>
      </c>
      <c r="B23" s="167"/>
      <c r="C23" s="167"/>
      <c r="D23" s="168"/>
      <c r="E23" s="3">
        <f>SUM(E6:E21)</f>
        <v>1</v>
      </c>
      <c r="F23" s="1"/>
      <c r="G23" s="25">
        <f>SUM(G6:G21)</f>
        <v>5</v>
      </c>
      <c r="H23" s="3">
        <f>SUM(H6:H21)</f>
        <v>5</v>
      </c>
      <c r="I23" s="96"/>
      <c r="J23" s="25">
        <f>SUM(J6:J21)</f>
        <v>33</v>
      </c>
      <c r="K23" s="3">
        <f>SUM(K6:K21)</f>
        <v>4</v>
      </c>
      <c r="L23" s="1"/>
      <c r="M23" s="25">
        <f>SUM(M6:M21)</f>
        <v>42</v>
      </c>
      <c r="N23" s="3">
        <f>SUM(N6:N21)</f>
        <v>1</v>
      </c>
      <c r="O23" s="1"/>
      <c r="P23" s="25">
        <f>SUM(P6:P21)</f>
        <v>10</v>
      </c>
      <c r="Q23" s="3">
        <f>SUM(Q6:Q21)</f>
        <v>11</v>
      </c>
      <c r="R23" s="30"/>
      <c r="S23" s="27">
        <f>SUM(S6:S21)</f>
        <v>90</v>
      </c>
      <c r="T23" s="57">
        <f>SUM(T6:T21)</f>
        <v>1</v>
      </c>
    </row>
    <row r="24" spans="1:20" ht="16" thickBot="1" x14ac:dyDescent="0.4">
      <c r="A24" s="169" t="s">
        <v>42</v>
      </c>
      <c r="B24" s="170"/>
      <c r="C24" s="170"/>
      <c r="D24" s="171"/>
      <c r="E24" s="3"/>
      <c r="F24" s="26">
        <f>F25/10</f>
        <v>0.1</v>
      </c>
      <c r="G24" s="19"/>
      <c r="H24" s="18"/>
      <c r="I24" s="26">
        <f>I25/10</f>
        <v>0.5</v>
      </c>
      <c r="J24" s="19"/>
      <c r="K24" s="18"/>
      <c r="L24" s="26">
        <f>L25/10</f>
        <v>0.3</v>
      </c>
      <c r="M24" s="19"/>
      <c r="N24" s="18"/>
      <c r="O24" s="26">
        <f>O25/10</f>
        <v>0.1</v>
      </c>
      <c r="P24" s="4"/>
      <c r="Q24" s="5"/>
      <c r="R24" s="32">
        <v>1</v>
      </c>
      <c r="S24" s="6"/>
      <c r="T24" s="7"/>
    </row>
    <row r="25" spans="1:20" ht="16" thickBot="1" x14ac:dyDescent="0.4">
      <c r="A25" s="169" t="s">
        <v>43</v>
      </c>
      <c r="B25" s="170"/>
      <c r="C25" s="170"/>
      <c r="D25" s="171"/>
      <c r="E25" s="77"/>
      <c r="F25" s="82">
        <f>SUM(F6:F22)</f>
        <v>1</v>
      </c>
      <c r="G25" s="79"/>
      <c r="H25" s="77"/>
      <c r="I25" s="82">
        <f>SUM(I6:I22)</f>
        <v>5</v>
      </c>
      <c r="J25" s="80"/>
      <c r="K25" s="81"/>
      <c r="L25" s="82">
        <f>SUM(L6:L22)</f>
        <v>3</v>
      </c>
      <c r="M25" s="80"/>
      <c r="N25" s="77"/>
      <c r="O25" s="82">
        <f>SUM(O6:O22)</f>
        <v>1</v>
      </c>
      <c r="P25" s="80"/>
      <c r="Q25" s="8"/>
      <c r="R25" s="31">
        <f>SUM(R6:R21)</f>
        <v>10</v>
      </c>
      <c r="S25" s="9"/>
      <c r="T25" s="10"/>
    </row>
  </sheetData>
  <mergeCells count="64">
    <mergeCell ref="A1:T1"/>
    <mergeCell ref="C10:C11"/>
    <mergeCell ref="C12:C13"/>
    <mergeCell ref="C14:C15"/>
    <mergeCell ref="C19:C20"/>
    <mergeCell ref="Q18:Q19"/>
    <mergeCell ref="T18:T19"/>
    <mergeCell ref="K18:K19"/>
    <mergeCell ref="A16:A20"/>
    <mergeCell ref="B16:B20"/>
    <mergeCell ref="I7:I9"/>
    <mergeCell ref="J7:J9"/>
    <mergeCell ref="K7:K9"/>
    <mergeCell ref="L7:L9"/>
    <mergeCell ref="M7:M9"/>
    <mergeCell ref="N7:N9"/>
    <mergeCell ref="T10:T15"/>
    <mergeCell ref="Q7:Q9"/>
    <mergeCell ref="S7:S9"/>
    <mergeCell ref="T7:T9"/>
    <mergeCell ref="J10:J15"/>
    <mergeCell ref="K10:K15"/>
    <mergeCell ref="L10:L15"/>
    <mergeCell ref="M10:M15"/>
    <mergeCell ref="N10:N15"/>
    <mergeCell ref="R7:R9"/>
    <mergeCell ref="R10:R15"/>
    <mergeCell ref="P10:P15"/>
    <mergeCell ref="Q10:Q15"/>
    <mergeCell ref="S10:S15"/>
    <mergeCell ref="O10:O15"/>
    <mergeCell ref="I10:I15"/>
    <mergeCell ref="D10:D15"/>
    <mergeCell ref="E10:E15"/>
    <mergeCell ref="F10:F15"/>
    <mergeCell ref="G10:G15"/>
    <mergeCell ref="H10:H15"/>
    <mergeCell ref="A7:A9"/>
    <mergeCell ref="A10:A15"/>
    <mergeCell ref="B10:B15"/>
    <mergeCell ref="D7:D9"/>
    <mergeCell ref="E7:E9"/>
    <mergeCell ref="B3:B5"/>
    <mergeCell ref="C3:C5"/>
    <mergeCell ref="D3:D5"/>
    <mergeCell ref="E3:P3"/>
    <mergeCell ref="P7:P9"/>
    <mergeCell ref="O7:O9"/>
    <mergeCell ref="A24:D24"/>
    <mergeCell ref="A25:D25"/>
    <mergeCell ref="A23:D23"/>
    <mergeCell ref="S3:S5"/>
    <mergeCell ref="T3:T5"/>
    <mergeCell ref="E4:G4"/>
    <mergeCell ref="H4:J4"/>
    <mergeCell ref="K4:M4"/>
    <mergeCell ref="N4:P4"/>
    <mergeCell ref="Q3:Q4"/>
    <mergeCell ref="R3:R5"/>
    <mergeCell ref="F7:F9"/>
    <mergeCell ref="G7:G9"/>
    <mergeCell ref="H7:H9"/>
    <mergeCell ref="B6:B9"/>
    <mergeCell ref="A3:A5"/>
  </mergeCells>
  <pageMargins left="0" right="0" top="0" bottom="0" header="0" footer="0"/>
  <pageSetup paperSize="9"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Bước 123456789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cp:revision/>
  <dcterms:created xsi:type="dcterms:W3CDTF">2020-11-17T06:47:42Z</dcterms:created>
  <dcterms:modified xsi:type="dcterms:W3CDTF">2021-11-09T15:20:10Z</dcterms:modified>
</cp:coreProperties>
</file>