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D:\2021-2022\ĐỀ ĐÁNH GIA CUỐI KỲ I\K9\"/>
    </mc:Choice>
  </mc:AlternateContent>
  <xr:revisionPtr revIDLastSave="0" documentId="13_ncr:1_{FBC119D4-380D-4CAE-9A1F-BD2F98E11C8B}" xr6:coauthVersionLast="47" xr6:coauthVersionMax="47" xr10:uidLastSave="{00000000-0000-0000-0000-000000000000}"/>
  <bookViews>
    <workbookView xWindow="-108" yWindow="-108" windowWidth="17496" windowHeight="10416" xr2:uid="{3A38DA00-4188-460D-B1F0-F98B31E6383D}"/>
  </bookViews>
  <sheets>
    <sheet name="Trang_tính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M14" i="1"/>
  <c r="R14" i="1"/>
  <c r="N14" i="1"/>
  <c r="F14" i="1"/>
  <c r="I14" i="1"/>
  <c r="D9" i="1"/>
  <c r="H9" i="1"/>
  <c r="H10" i="1"/>
  <c r="D11" i="1"/>
  <c r="H11" i="1"/>
  <c r="D12" i="1"/>
  <c r="H12" i="1"/>
  <c r="D13" i="1"/>
  <c r="W13" i="1" s="1"/>
  <c r="H13" i="1"/>
  <c r="T12" i="1"/>
  <c r="J14" i="1"/>
  <c r="W12" i="1"/>
  <c r="S12" i="1"/>
  <c r="E14" i="1"/>
  <c r="T13" i="1"/>
  <c r="Q14" i="1"/>
  <c r="O14" i="1"/>
  <c r="S13" i="1"/>
  <c r="K14" i="1"/>
  <c r="C14" i="1"/>
  <c r="G14" i="1"/>
  <c r="T11" i="1"/>
  <c r="S11" i="1"/>
  <c r="T10" i="1"/>
  <c r="S10" i="1"/>
  <c r="T9" i="1"/>
  <c r="S9" i="1"/>
  <c r="T8" i="1"/>
  <c r="S8" i="1"/>
  <c r="U13" i="1" l="1"/>
  <c r="U12" i="1"/>
  <c r="W8" i="1"/>
  <c r="W11" i="1"/>
  <c r="U11" i="1"/>
  <c r="O15" i="1"/>
  <c r="U10" i="1"/>
  <c r="U8" i="1"/>
  <c r="W9" i="1"/>
  <c r="U9" i="1"/>
  <c r="C15" i="1"/>
  <c r="P14" i="1"/>
  <c r="G15" i="1"/>
  <c r="W10" i="1"/>
  <c r="T14" i="1"/>
  <c r="K15" i="1"/>
  <c r="L14" i="1"/>
  <c r="S14" i="1"/>
  <c r="D14" i="1"/>
  <c r="W14" i="1" l="1"/>
  <c r="U15" i="1"/>
  <c r="U14" i="1"/>
  <c r="V12" i="1" s="1"/>
  <c r="V13" i="1" l="1"/>
  <c r="V9" i="1"/>
  <c r="V8" i="1"/>
  <c r="V14" i="1"/>
  <c r="V10" i="1"/>
  <c r="V11" i="1"/>
  <c r="V16" i="1" l="1"/>
</calcChain>
</file>

<file path=xl/sharedStrings.xml><?xml version="1.0" encoding="utf-8"?>
<sst xmlns="http://schemas.openxmlformats.org/spreadsheetml/2006/main" count="40" uniqueCount="27">
  <si>
    <t>STT</t>
  </si>
  <si>
    <t>NỘI DUNG KIẾN THỨC</t>
  </si>
  <si>
    <t>CÂU HỎI THEO MỨC ĐỘ NHẬN THỨC</t>
  </si>
  <si>
    <t>Số câu hỏi TL và TN</t>
  </si>
  <si>
    <t>Tổng số câu hỏi</t>
  </si>
  <si>
    <t>Tỉ lệ %</t>
  </si>
  <si>
    <t>Tổng thời gian</t>
  </si>
  <si>
    <t>Nhận biết</t>
  </si>
  <si>
    <t>Thông hiểu</t>
  </si>
  <si>
    <t>Vận dụng</t>
  </si>
  <si>
    <t>Vận dụng cao</t>
  </si>
  <si>
    <t>Số câu TN</t>
  </si>
  <si>
    <t>Thời gian</t>
  </si>
  <si>
    <t>Số câu TL</t>
  </si>
  <si>
    <t>TN</t>
  </si>
  <si>
    <t>TL</t>
  </si>
  <si>
    <t>Số lượng câu hỏi và thời gian phần TN và TL</t>
  </si>
  <si>
    <t>Tổng số lượng câu hỏi theo từng mức độ</t>
  </si>
  <si>
    <t xml:space="preserve">Tỉ lệ % </t>
  </si>
  <si>
    <t>MÔN TOÁN - KHỐI: 9</t>
  </si>
  <si>
    <t>Các phép biến đổi đơn giản căn thức bậc hai</t>
  </si>
  <si>
    <t>Giải phương trình chứa dấu căn bậc hai</t>
  </si>
  <si>
    <t>Hệ thức lượng trong tam giác vuông</t>
  </si>
  <si>
    <t>Hàm số bậc nhất</t>
  </si>
  <si>
    <t>Đường Tròn</t>
  </si>
  <si>
    <t xml:space="preserve">Căn bậc hai, Hằng đẳng thức </t>
  </si>
  <si>
    <t>MA TRẬN ĐỀ KIỂM TRA ĐÁNH GIÁ HỌC KÌ I *** NĂM HỌC 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</si>
</sst>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rgb="FF0000FF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FF0000"/>
      <name val="Times New Roman"/>
      <family val="1"/>
    </font>
    <font>
      <b/>
      <sz val="13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right" vertical="center" wrapText="1"/>
    </xf>
    <xf numFmtId="9" fontId="8" fillId="2" borderId="1" xfId="1" applyFont="1" applyFill="1" applyBorder="1" applyAlignment="1">
      <alignment horizontal="center" vertical="center" wrapText="1"/>
    </xf>
    <xf numFmtId="9" fontId="10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9" fontId="8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C2249-051B-453D-B82A-66A0D2FF127B}">
  <dimension ref="A1:W16"/>
  <sheetViews>
    <sheetView tabSelected="1" workbookViewId="0">
      <selection activeCell="N3" sqref="N3"/>
    </sheetView>
  </sheetViews>
  <sheetFormatPr defaultRowHeight="14.4" x14ac:dyDescent="0.3"/>
  <cols>
    <col min="1" max="1" width="6.44140625" customWidth="1"/>
    <col min="2" max="2" width="18.109375" customWidth="1"/>
  </cols>
  <sheetData>
    <row r="1" spans="1:23" ht="20.399999999999999" x14ac:dyDescent="0.35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3" ht="20.399999999999999" x14ac:dyDescent="0.35">
      <c r="A2" s="26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1"/>
      <c r="Q4" s="1"/>
      <c r="R4" s="1"/>
      <c r="S4" s="1"/>
      <c r="T4" s="1"/>
      <c r="U4" s="1"/>
      <c r="V4" s="1"/>
    </row>
    <row r="5" spans="1:23" x14ac:dyDescent="0.3">
      <c r="A5" s="27" t="s">
        <v>0</v>
      </c>
      <c r="B5" s="27" t="s">
        <v>1</v>
      </c>
      <c r="C5" s="24" t="s">
        <v>2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3" t="s">
        <v>3</v>
      </c>
      <c r="T5" s="23"/>
      <c r="U5" s="23" t="s">
        <v>4</v>
      </c>
      <c r="V5" s="23" t="s">
        <v>5</v>
      </c>
      <c r="W5" s="23" t="s">
        <v>6</v>
      </c>
    </row>
    <row r="6" spans="1:23" x14ac:dyDescent="0.3">
      <c r="A6" s="27"/>
      <c r="B6" s="27"/>
      <c r="C6" s="24" t="s">
        <v>7</v>
      </c>
      <c r="D6" s="24"/>
      <c r="E6" s="24"/>
      <c r="F6" s="24"/>
      <c r="G6" s="24" t="s">
        <v>8</v>
      </c>
      <c r="H6" s="24"/>
      <c r="I6" s="24"/>
      <c r="J6" s="24"/>
      <c r="K6" s="24" t="s">
        <v>9</v>
      </c>
      <c r="L6" s="24"/>
      <c r="M6" s="24"/>
      <c r="N6" s="24"/>
      <c r="O6" s="24" t="s">
        <v>10</v>
      </c>
      <c r="P6" s="24"/>
      <c r="Q6" s="24"/>
      <c r="R6" s="24"/>
      <c r="S6" s="23"/>
      <c r="T6" s="23"/>
      <c r="U6" s="23"/>
      <c r="V6" s="23"/>
      <c r="W6" s="23"/>
    </row>
    <row r="7" spans="1:23" ht="26.4" x14ac:dyDescent="0.3">
      <c r="A7" s="27"/>
      <c r="B7" s="27"/>
      <c r="C7" s="2" t="s">
        <v>11</v>
      </c>
      <c r="D7" s="2" t="s">
        <v>12</v>
      </c>
      <c r="E7" s="2" t="s">
        <v>13</v>
      </c>
      <c r="F7" s="2" t="s">
        <v>12</v>
      </c>
      <c r="G7" s="2" t="s">
        <v>11</v>
      </c>
      <c r="H7" s="2" t="s">
        <v>12</v>
      </c>
      <c r="I7" s="2" t="s">
        <v>13</v>
      </c>
      <c r="J7" s="2" t="s">
        <v>12</v>
      </c>
      <c r="K7" s="2" t="s">
        <v>11</v>
      </c>
      <c r="L7" s="2" t="s">
        <v>12</v>
      </c>
      <c r="M7" s="2" t="s">
        <v>13</v>
      </c>
      <c r="N7" s="2" t="s">
        <v>12</v>
      </c>
      <c r="O7" s="2" t="s">
        <v>11</v>
      </c>
      <c r="P7" s="2" t="s">
        <v>12</v>
      </c>
      <c r="Q7" s="2" t="s">
        <v>13</v>
      </c>
      <c r="R7" s="2" t="s">
        <v>12</v>
      </c>
      <c r="S7" s="3" t="s">
        <v>14</v>
      </c>
      <c r="T7" s="3" t="s">
        <v>15</v>
      </c>
      <c r="U7" s="23"/>
      <c r="V7" s="23"/>
      <c r="W7" s="23"/>
    </row>
    <row r="8" spans="1:23" ht="16.8" x14ac:dyDescent="0.3">
      <c r="A8" s="4">
        <v>1</v>
      </c>
      <c r="B8" s="18" t="s">
        <v>25</v>
      </c>
      <c r="C8" s="5">
        <v>0</v>
      </c>
      <c r="D8" s="5">
        <v>0</v>
      </c>
      <c r="E8" s="6">
        <v>2</v>
      </c>
      <c r="F8" s="5">
        <v>5</v>
      </c>
      <c r="G8" s="5">
        <v>0</v>
      </c>
      <c r="H8" s="5">
        <v>0</v>
      </c>
      <c r="I8" s="5">
        <v>2</v>
      </c>
      <c r="J8" s="5">
        <v>10</v>
      </c>
      <c r="K8" s="5"/>
      <c r="L8" s="5"/>
      <c r="M8" s="5">
        <v>0</v>
      </c>
      <c r="N8" s="5">
        <v>0</v>
      </c>
      <c r="O8" s="5">
        <v>0</v>
      </c>
      <c r="P8" s="5">
        <v>0</v>
      </c>
      <c r="Q8" s="5">
        <v>0</v>
      </c>
      <c r="R8" s="6">
        <v>0</v>
      </c>
      <c r="S8" s="7">
        <f>SUM(C8,G8,K8,O8)</f>
        <v>0</v>
      </c>
      <c r="T8" s="7">
        <f>SUM(E8,I8,M8,Q8)</f>
        <v>4</v>
      </c>
      <c r="U8" s="7">
        <f>SUM(S8:T8)</f>
        <v>4</v>
      </c>
      <c r="V8" s="8">
        <f t="shared" ref="V8:V14" si="0">U8/$U$14</f>
        <v>0.25</v>
      </c>
      <c r="W8" s="7">
        <f t="shared" ref="W8:W13" si="1">SUM(D8,F8,H8,J8,L8,N8,P8,R8)</f>
        <v>15</v>
      </c>
    </row>
    <row r="9" spans="1:23" ht="16.8" x14ac:dyDescent="0.3">
      <c r="A9" s="4">
        <v>2</v>
      </c>
      <c r="B9" s="18" t="s">
        <v>20</v>
      </c>
      <c r="C9" s="5">
        <v>0</v>
      </c>
      <c r="D9" s="5">
        <f t="shared" ref="D9:D13" si="2">C9*1.5</f>
        <v>0</v>
      </c>
      <c r="E9" s="5">
        <v>0</v>
      </c>
      <c r="F9" s="5">
        <v>0</v>
      </c>
      <c r="G9" s="5">
        <v>0</v>
      </c>
      <c r="H9" s="5">
        <f t="shared" ref="H9:H13" si="3">G9*2.5</f>
        <v>0</v>
      </c>
      <c r="I9" s="5">
        <v>1</v>
      </c>
      <c r="J9" s="5">
        <v>6</v>
      </c>
      <c r="K9" s="5"/>
      <c r="L9" s="5"/>
      <c r="M9" s="5">
        <v>0</v>
      </c>
      <c r="N9" s="5">
        <v>0</v>
      </c>
      <c r="O9" s="5">
        <v>0</v>
      </c>
      <c r="P9" s="5">
        <v>0</v>
      </c>
      <c r="Q9" s="5">
        <v>0</v>
      </c>
      <c r="R9" s="6">
        <v>0</v>
      </c>
      <c r="S9" s="7">
        <f t="shared" ref="S9:S14" si="4">SUM(C9,G9,K9,O9)</f>
        <v>0</v>
      </c>
      <c r="T9" s="7">
        <f t="shared" ref="T9:T14" si="5">SUM(E9,I9,M9,Q9)</f>
        <v>1</v>
      </c>
      <c r="U9" s="7">
        <f t="shared" ref="U9:U14" si="6">SUM(S9:T9)</f>
        <v>1</v>
      </c>
      <c r="V9" s="8">
        <f t="shared" si="0"/>
        <v>6.25E-2</v>
      </c>
      <c r="W9" s="7">
        <f t="shared" si="1"/>
        <v>6</v>
      </c>
    </row>
    <row r="10" spans="1:23" ht="16.8" x14ac:dyDescent="0.3">
      <c r="A10" s="4">
        <v>3</v>
      </c>
      <c r="B10" s="19" t="s">
        <v>21</v>
      </c>
      <c r="C10" s="5">
        <v>0</v>
      </c>
      <c r="D10" s="5">
        <v>0</v>
      </c>
      <c r="E10" s="5">
        <v>1</v>
      </c>
      <c r="F10" s="5">
        <v>4</v>
      </c>
      <c r="G10" s="5">
        <v>0</v>
      </c>
      <c r="H10" s="5">
        <f t="shared" si="3"/>
        <v>0</v>
      </c>
      <c r="I10" s="5">
        <v>1</v>
      </c>
      <c r="J10" s="5">
        <v>6</v>
      </c>
      <c r="K10" s="5"/>
      <c r="L10" s="5"/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6">
        <v>0</v>
      </c>
      <c r="S10" s="7">
        <f t="shared" si="4"/>
        <v>0</v>
      </c>
      <c r="T10" s="7">
        <f t="shared" si="5"/>
        <v>2</v>
      </c>
      <c r="U10" s="7">
        <f t="shared" si="6"/>
        <v>2</v>
      </c>
      <c r="V10" s="8">
        <f t="shared" si="0"/>
        <v>0.125</v>
      </c>
      <c r="W10" s="7">
        <f t="shared" si="1"/>
        <v>10</v>
      </c>
    </row>
    <row r="11" spans="1:23" ht="16.8" x14ac:dyDescent="0.3">
      <c r="A11" s="4">
        <v>4</v>
      </c>
      <c r="B11" s="18" t="s">
        <v>23</v>
      </c>
      <c r="C11" s="5">
        <v>0</v>
      </c>
      <c r="D11" s="5">
        <f t="shared" si="2"/>
        <v>0</v>
      </c>
      <c r="E11" s="5">
        <v>1</v>
      </c>
      <c r="F11" s="5">
        <v>7</v>
      </c>
      <c r="G11" s="5">
        <v>0</v>
      </c>
      <c r="H11" s="5">
        <f t="shared" si="3"/>
        <v>0</v>
      </c>
      <c r="I11" s="5">
        <v>1</v>
      </c>
      <c r="J11" s="5">
        <v>6</v>
      </c>
      <c r="K11" s="5"/>
      <c r="L11" s="5"/>
      <c r="M11" s="5">
        <v>1</v>
      </c>
      <c r="N11" s="5">
        <v>7</v>
      </c>
      <c r="O11" s="5">
        <v>0</v>
      </c>
      <c r="P11" s="5">
        <v>0</v>
      </c>
      <c r="Q11" s="5">
        <v>0</v>
      </c>
      <c r="R11" s="6">
        <v>0</v>
      </c>
      <c r="S11" s="7">
        <f t="shared" si="4"/>
        <v>0</v>
      </c>
      <c r="T11" s="7">
        <f t="shared" si="5"/>
        <v>3</v>
      </c>
      <c r="U11" s="7">
        <f t="shared" si="6"/>
        <v>3</v>
      </c>
      <c r="V11" s="8">
        <f t="shared" si="0"/>
        <v>0.1875</v>
      </c>
      <c r="W11" s="7">
        <f t="shared" si="1"/>
        <v>20</v>
      </c>
    </row>
    <row r="12" spans="1:23" ht="16.8" x14ac:dyDescent="0.3">
      <c r="A12" s="4">
        <v>5</v>
      </c>
      <c r="B12" s="18" t="s">
        <v>22</v>
      </c>
      <c r="C12" s="5">
        <v>0</v>
      </c>
      <c r="D12" s="5">
        <f t="shared" si="2"/>
        <v>0</v>
      </c>
      <c r="E12" s="5">
        <v>2</v>
      </c>
      <c r="F12" s="5">
        <v>8</v>
      </c>
      <c r="G12" s="5">
        <v>0</v>
      </c>
      <c r="H12" s="5">
        <f t="shared" si="3"/>
        <v>0</v>
      </c>
      <c r="I12" s="5">
        <v>0</v>
      </c>
      <c r="J12" s="5">
        <v>0</v>
      </c>
      <c r="K12" s="5"/>
      <c r="L12" s="5"/>
      <c r="M12" s="5">
        <v>1</v>
      </c>
      <c r="N12" s="5">
        <v>7</v>
      </c>
      <c r="O12" s="5">
        <v>0</v>
      </c>
      <c r="P12" s="5">
        <v>0</v>
      </c>
      <c r="Q12" s="5">
        <v>0</v>
      </c>
      <c r="R12" s="6">
        <v>0</v>
      </c>
      <c r="S12" s="21">
        <f t="shared" si="4"/>
        <v>0</v>
      </c>
      <c r="T12" s="21">
        <f t="shared" si="5"/>
        <v>3</v>
      </c>
      <c r="U12" s="21">
        <f t="shared" si="6"/>
        <v>3</v>
      </c>
      <c r="V12" s="20">
        <f t="shared" si="0"/>
        <v>0.1875</v>
      </c>
      <c r="W12" s="21">
        <f t="shared" si="1"/>
        <v>15</v>
      </c>
    </row>
    <row r="13" spans="1:23" ht="16.8" x14ac:dyDescent="0.3">
      <c r="A13" s="4">
        <v>6</v>
      </c>
      <c r="B13" s="18" t="s">
        <v>24</v>
      </c>
      <c r="C13" s="5">
        <v>0</v>
      </c>
      <c r="D13" s="5">
        <f t="shared" si="2"/>
        <v>0</v>
      </c>
      <c r="E13" s="5">
        <v>1</v>
      </c>
      <c r="F13" s="5">
        <v>6</v>
      </c>
      <c r="G13" s="5">
        <v>0</v>
      </c>
      <c r="H13" s="5">
        <f t="shared" si="3"/>
        <v>0</v>
      </c>
      <c r="I13" s="5">
        <v>0</v>
      </c>
      <c r="J13" s="5">
        <v>0</v>
      </c>
      <c r="K13" s="5"/>
      <c r="L13" s="5"/>
      <c r="M13" s="5">
        <v>1</v>
      </c>
      <c r="N13" s="5">
        <v>8</v>
      </c>
      <c r="O13" s="5">
        <v>0</v>
      </c>
      <c r="P13" s="5">
        <v>0</v>
      </c>
      <c r="Q13" s="5">
        <v>1</v>
      </c>
      <c r="R13" s="6">
        <v>10</v>
      </c>
      <c r="S13" s="13">
        <f t="shared" si="4"/>
        <v>0</v>
      </c>
      <c r="T13" s="13">
        <f t="shared" si="5"/>
        <v>3</v>
      </c>
      <c r="U13" s="13">
        <f t="shared" si="6"/>
        <v>3</v>
      </c>
      <c r="V13" s="16">
        <f t="shared" si="0"/>
        <v>0.1875</v>
      </c>
      <c r="W13" s="13">
        <f t="shared" si="1"/>
        <v>24</v>
      </c>
    </row>
    <row r="14" spans="1:23" ht="46.8" x14ac:dyDescent="0.3">
      <c r="A14" s="9"/>
      <c r="B14" s="10" t="s">
        <v>16</v>
      </c>
      <c r="C14" s="7">
        <f>SUM(C8:C13)</f>
        <v>0</v>
      </c>
      <c r="D14" s="5">
        <f t="shared" ref="D14" si="7">C14*1.5</f>
        <v>0</v>
      </c>
      <c r="E14" s="11">
        <f>SUM(E8:E13)</f>
        <v>7</v>
      </c>
      <c r="F14" s="11">
        <f>SUM(F8:F13)</f>
        <v>30</v>
      </c>
      <c r="G14" s="11">
        <f xml:space="preserve"> SUM(G8:G11)</f>
        <v>0</v>
      </c>
      <c r="H14" s="5">
        <v>0</v>
      </c>
      <c r="I14" s="11">
        <f>SUM(I8:I13)</f>
        <v>5</v>
      </c>
      <c r="J14" s="11">
        <f>SUM(J8:J13)</f>
        <v>28</v>
      </c>
      <c r="K14" s="7">
        <f>SUM(K8:K13)</f>
        <v>0</v>
      </c>
      <c r="L14" s="5">
        <f t="shared" ref="L14" si="8">K14*4</f>
        <v>0</v>
      </c>
      <c r="M14" s="11">
        <f>SUM(M8:M13)</f>
        <v>3</v>
      </c>
      <c r="N14" s="11">
        <f>SUM(N8:N13)</f>
        <v>22</v>
      </c>
      <c r="O14" s="7">
        <f>SUM(O8:O13)</f>
        <v>0</v>
      </c>
      <c r="P14" s="5">
        <f t="shared" ref="P14" si="9">O14*6</f>
        <v>0</v>
      </c>
      <c r="Q14" s="11">
        <f>SUM(Q8:Q13)</f>
        <v>1</v>
      </c>
      <c r="R14" s="11">
        <f>SUM(R8:R13)</f>
        <v>10</v>
      </c>
      <c r="S14" s="7">
        <f t="shared" si="4"/>
        <v>0</v>
      </c>
      <c r="T14" s="7">
        <f t="shared" si="5"/>
        <v>16</v>
      </c>
      <c r="U14" s="7">
        <f t="shared" si="6"/>
        <v>16</v>
      </c>
      <c r="V14" s="8">
        <f t="shared" si="0"/>
        <v>1</v>
      </c>
      <c r="W14" s="7">
        <f>SUM(W8:W13)</f>
        <v>90</v>
      </c>
    </row>
    <row r="15" spans="1:23" ht="46.8" x14ac:dyDescent="0.3">
      <c r="A15" s="12"/>
      <c r="B15" s="10" t="s">
        <v>17</v>
      </c>
      <c r="C15" s="25">
        <f>SUM(C14,E14)</f>
        <v>7</v>
      </c>
      <c r="D15" s="25"/>
      <c r="E15" s="25"/>
      <c r="F15" s="25"/>
      <c r="G15" s="25">
        <f>SUM(G14,I14)</f>
        <v>5</v>
      </c>
      <c r="H15" s="25"/>
      <c r="I15" s="25"/>
      <c r="J15" s="25"/>
      <c r="K15" s="25">
        <f>SUM(K14,M14)</f>
        <v>3</v>
      </c>
      <c r="L15" s="25"/>
      <c r="M15" s="25"/>
      <c r="N15" s="25"/>
      <c r="O15" s="25">
        <f>SUM(O14,Q14)</f>
        <v>1</v>
      </c>
      <c r="P15" s="25"/>
      <c r="Q15" s="25"/>
      <c r="R15" s="25"/>
      <c r="S15" s="14"/>
      <c r="T15" s="14"/>
      <c r="U15" s="14">
        <f>SUM(C15:R15)</f>
        <v>16</v>
      </c>
      <c r="V15" s="14"/>
      <c r="W15" s="14"/>
    </row>
    <row r="16" spans="1:23" ht="15.6" x14ac:dyDescent="0.3">
      <c r="A16" s="12"/>
      <c r="B16" s="15" t="s">
        <v>18</v>
      </c>
      <c r="C16" s="22">
        <v>0.5</v>
      </c>
      <c r="D16" s="22"/>
      <c r="E16" s="22"/>
      <c r="F16" s="22"/>
      <c r="G16" s="22">
        <f>G15/$U$15</f>
        <v>0.3125</v>
      </c>
      <c r="H16" s="22"/>
      <c r="I16" s="22"/>
      <c r="J16" s="22"/>
      <c r="K16" s="22">
        <v>0.14000000000000001</v>
      </c>
      <c r="L16" s="22"/>
      <c r="M16" s="22"/>
      <c r="N16" s="22"/>
      <c r="O16" s="22">
        <v>0.05</v>
      </c>
      <c r="P16" s="22"/>
      <c r="Q16" s="22"/>
      <c r="R16" s="22"/>
      <c r="S16" s="14"/>
      <c r="T16" s="14"/>
      <c r="U16" s="14"/>
      <c r="V16" s="17">
        <f>SUM(C16:R16)</f>
        <v>1.0024999999999999</v>
      </c>
      <c r="W16" s="14"/>
    </row>
  </sheetData>
  <mergeCells count="21">
    <mergeCell ref="A1:V1"/>
    <mergeCell ref="A2:V2"/>
    <mergeCell ref="A5:A7"/>
    <mergeCell ref="B5:B7"/>
    <mergeCell ref="C5:R5"/>
    <mergeCell ref="S5:T6"/>
    <mergeCell ref="U5:U7"/>
    <mergeCell ref="V5:V7"/>
    <mergeCell ref="C16:F16"/>
    <mergeCell ref="G16:J16"/>
    <mergeCell ref="K16:N16"/>
    <mergeCell ref="O16:R16"/>
    <mergeCell ref="W5:W7"/>
    <mergeCell ref="C6:F6"/>
    <mergeCell ref="G6:J6"/>
    <mergeCell ref="K6:N6"/>
    <mergeCell ref="O6:R6"/>
    <mergeCell ref="C15:F15"/>
    <mergeCell ref="G15:J15"/>
    <mergeCell ref="K15:N15"/>
    <mergeCell ref="O15:R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Trang_tính1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created xsi:type="dcterms:W3CDTF">2021-10-27T02:26:16Z</dcterms:created>
  <dcterms:modified xsi:type="dcterms:W3CDTF">2022-01-06T11:25:20Z</dcterms:modified>
</cp:coreProperties>
</file>