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C\DU LIEU O DIA D_PHUC\NAM HOC 2018_2019_2020_2021\TO TOAN THPT\ĐỀ THI HKII - NH 2021-2022\TOÁN 11\"/>
    </mc:Choice>
  </mc:AlternateContent>
  <xr:revisionPtr revIDLastSave="0" documentId="8_{B455534B-BD63-4B6B-B5B3-66F1B449BC6F}" xr6:coauthVersionLast="47" xr6:coauthVersionMax="47" xr10:uidLastSave="{00000000-0000-0000-0000-000000000000}"/>
  <bookViews>
    <workbookView xWindow="-108" yWindow="-108" windowWidth="23256" windowHeight="12576" xr2:uid="{0204B812-A3C8-45F8-A2B4-DD5204AE04F6}"/>
  </bookViews>
  <sheets>
    <sheet name="HKII_K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2" l="1"/>
  <c r="Q21" i="2" s="1"/>
  <c r="P13" i="2"/>
  <c r="Q13" i="2" s="1"/>
  <c r="P14" i="2"/>
  <c r="Q14" i="2" s="1"/>
  <c r="P15" i="2"/>
  <c r="Q15" i="2" s="1"/>
  <c r="P8" i="2"/>
  <c r="Q8" i="2" s="1"/>
  <c r="P9" i="2"/>
  <c r="Q9" i="2" s="1"/>
  <c r="H22" i="2"/>
  <c r="P19" i="2"/>
  <c r="Q19" i="2" s="1"/>
  <c r="P20" i="2"/>
  <c r="Q20" i="2" s="1"/>
  <c r="P12" i="2"/>
  <c r="Q12" i="2" s="1"/>
  <c r="P16" i="2"/>
  <c r="Q16" i="2" s="1"/>
  <c r="P11" i="2"/>
  <c r="Q11" i="2" s="1"/>
  <c r="O22" i="2"/>
  <c r="N22" i="2"/>
  <c r="M22" i="2"/>
  <c r="M24" i="2" s="1"/>
  <c r="L22" i="2"/>
  <c r="K22" i="2"/>
  <c r="J22" i="2"/>
  <c r="J24" i="2" s="1"/>
  <c r="I22" i="2"/>
  <c r="G22" i="2"/>
  <c r="G24" i="2" s="1"/>
  <c r="G26" i="2" s="1"/>
  <c r="F22" i="2"/>
  <c r="E22" i="2"/>
  <c r="D22" i="2"/>
  <c r="D24" i="2" s="1"/>
  <c r="E26" i="2" s="1"/>
  <c r="P7" i="2"/>
  <c r="Q7" i="2" s="1"/>
  <c r="P17" i="2"/>
  <c r="Q17" i="2" s="1"/>
  <c r="R13" i="2" l="1"/>
  <c r="R7" i="2"/>
  <c r="K26" i="2"/>
  <c r="M23" i="2"/>
  <c r="J23" i="2"/>
  <c r="G23" i="2"/>
  <c r="P10" i="2"/>
  <c r="Q10" i="2" s="1"/>
  <c r="R10" i="2" s="1"/>
  <c r="P18" i="2"/>
  <c r="Q18" i="2" s="1"/>
  <c r="R17" i="2" s="1"/>
  <c r="P6" i="2"/>
  <c r="Q6" i="2" s="1"/>
  <c r="P5" i="2"/>
  <c r="Q5" i="2" s="1"/>
  <c r="R5" i="2" l="1"/>
  <c r="P22" i="2"/>
  <c r="D23" i="2"/>
  <c r="Q23" i="2" s="1"/>
  <c r="Q24" i="2"/>
</calcChain>
</file>

<file path=xl/sharedStrings.xml><?xml version="1.0" encoding="utf-8"?>
<sst xmlns="http://schemas.openxmlformats.org/spreadsheetml/2006/main" count="54" uniqueCount="44">
  <si>
    <t>NỘI DUNG KIẾN THỨC</t>
  </si>
  <si>
    <t>ĐƠN VỊ KIẾN THỨC</t>
  </si>
  <si>
    <t>CÂU HỎI THEO MỨC ĐỘ NHẬN THỨC</t>
  </si>
  <si>
    <t>NHẬN BIÊT</t>
  </si>
  <si>
    <t>THÔNG HIỂU</t>
  </si>
  <si>
    <t>VẬN DỤNG CAO</t>
  </si>
  <si>
    <t>Ch TN</t>
  </si>
  <si>
    <t>Thời gian</t>
  </si>
  <si>
    <t>STT</t>
  </si>
  <si>
    <t>Tổng</t>
  </si>
  <si>
    <t>Tỉ lệ</t>
  </si>
  <si>
    <t>Tổng điểm</t>
  </si>
  <si>
    <t>Tổng số câu</t>
  </si>
  <si>
    <t>VẬN DỤNG THẤP</t>
  </si>
  <si>
    <t xml:space="preserve">Thời gian </t>
  </si>
  <si>
    <t>TỈ LỆ %(điểm trắc nghiệm)</t>
  </si>
  <si>
    <t>Mức độ: 4,4,1,1</t>
  </si>
  <si>
    <t>20,20,5,5</t>
  </si>
  <si>
    <t>14,6</t>
  </si>
  <si>
    <t>3,2</t>
  </si>
  <si>
    <t>1. Giới hạn dãy số</t>
  </si>
  <si>
    <t>1.1 Giới hạn hữu hạn</t>
  </si>
  <si>
    <t>Giới hạn vô cực</t>
  </si>
  <si>
    <t>2. Giới hạn hàm số</t>
  </si>
  <si>
    <t>Giới hạn hữu hạn tại một điểm, các dạng 0/0</t>
  </si>
  <si>
    <t>3. Hàm số liên tục</t>
  </si>
  <si>
    <t>Xét tính liên tục của hàm số tại 1 điểm</t>
  </si>
  <si>
    <t>Tìm điều kiện cho hàm số liên tục</t>
  </si>
  <si>
    <t>Định lý giá trị trung bình</t>
  </si>
  <si>
    <t>4. Đạo hàm</t>
  </si>
  <si>
    <t>Đạo hàm hàm sơ cấp</t>
  </si>
  <si>
    <t>Đạo hàm hàm hợp</t>
  </si>
  <si>
    <t>Tiếp tuyến</t>
  </si>
  <si>
    <t>Ứng dụng của đạo hàm</t>
  </si>
  <si>
    <t>5.Quan hệ vuông góc trong không gian</t>
  </si>
  <si>
    <t>Đường thẳng vuông góc mặt phẳng</t>
  </si>
  <si>
    <t>Góc giữa đường thẳng và mặt phẳng</t>
  </si>
  <si>
    <t>Mặt phẳng vuông góc mặt phẳng</t>
  </si>
  <si>
    <t>Khoảng cách từ 1 điểm đến 1 mp</t>
  </si>
  <si>
    <t>Khoảng cách giữa 2 đường thẳng chéo nhau</t>
  </si>
  <si>
    <t>ĐS</t>
  </si>
  <si>
    <t>HH</t>
  </si>
  <si>
    <t>Giới hạn  (vô cùng - vô cùng)</t>
  </si>
  <si>
    <t>Giới hạn  (vô cùng : vô cùng)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</si>
</sst>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b/>
      <i/>
      <sz val="11"/>
      <color theme="1"/>
      <name val="Arial Unicode MS"/>
      <family val="2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name val="Arial Unicode MS"/>
      <family val="2"/>
    </font>
    <font>
      <sz val="1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24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/>
    <xf numFmtId="9" fontId="1" fillId="0" borderId="9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9" fontId="1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2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7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9" fontId="1" fillId="0" borderId="25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0" fontId="1" fillId="0" borderId="38" xfId="0" applyNumberFormat="1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0" fontId="1" fillId="0" borderId="39" xfId="0" applyNumberFormat="1" applyFont="1" applyBorder="1" applyAlignment="1">
      <alignment horizontal="center" vertical="center"/>
    </xf>
    <xf numFmtId="10" fontId="1" fillId="0" borderId="33" xfId="0" applyNumberFormat="1" applyFont="1" applyBorder="1"/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10" fontId="1" fillId="0" borderId="3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69B0-90FF-4A31-A807-BB172AD1AA72}">
  <dimension ref="A1:R29"/>
  <sheetViews>
    <sheetView tabSelected="1" zoomScaleNormal="100" workbookViewId="0">
      <selection activeCell="H21" sqref="H21"/>
    </sheetView>
  </sheetViews>
  <sheetFormatPr defaultColWidth="8.88671875" defaultRowHeight="15.6" x14ac:dyDescent="0.35"/>
  <cols>
    <col min="1" max="1" width="5" style="1" customWidth="1"/>
    <col min="2" max="2" width="18.5546875" style="2" customWidth="1"/>
    <col min="3" max="3" width="41.88671875" style="2" customWidth="1"/>
    <col min="4" max="5" width="8.88671875" style="1"/>
    <col min="6" max="6" width="5.77734375" style="1" customWidth="1"/>
    <col min="7" max="8" width="8.88671875" style="1"/>
    <col min="9" max="9" width="5.5546875" style="1" customWidth="1"/>
    <col min="10" max="11" width="8.88671875" style="1"/>
    <col min="12" max="12" width="5.77734375" style="1" customWidth="1"/>
    <col min="13" max="13" width="8.88671875" style="1"/>
    <col min="14" max="14" width="5.6640625" style="1" customWidth="1"/>
    <col min="15" max="15" width="5.77734375" style="1" customWidth="1"/>
    <col min="16" max="16" width="8.88671875" style="1"/>
    <col min="17" max="17" width="12.21875" style="1" customWidth="1"/>
    <col min="18" max="16384" width="8.88671875" style="1"/>
  </cols>
  <sheetData>
    <row r="1" spans="1:18" ht="43.2" customHeight="1" x14ac:dyDescent="0.35">
      <c r="A1" s="58" t="s">
        <v>8</v>
      </c>
      <c r="B1" s="61" t="s">
        <v>0</v>
      </c>
      <c r="C1" s="63" t="s">
        <v>1</v>
      </c>
      <c r="D1" s="65" t="s">
        <v>2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70" t="s">
        <v>12</v>
      </c>
      <c r="Q1" s="68" t="s">
        <v>15</v>
      </c>
    </row>
    <row r="2" spans="1:18" ht="22.2" customHeight="1" x14ac:dyDescent="0.35">
      <c r="A2" s="59"/>
      <c r="B2" s="62"/>
      <c r="C2" s="64"/>
      <c r="D2" s="66" t="s">
        <v>3</v>
      </c>
      <c r="E2" s="66"/>
      <c r="F2" s="66"/>
      <c r="G2" s="66" t="s">
        <v>4</v>
      </c>
      <c r="H2" s="66"/>
      <c r="I2" s="66"/>
      <c r="J2" s="66" t="s">
        <v>13</v>
      </c>
      <c r="K2" s="66"/>
      <c r="L2" s="66"/>
      <c r="M2" s="66" t="s">
        <v>5</v>
      </c>
      <c r="N2" s="66"/>
      <c r="O2" s="66"/>
      <c r="P2" s="71"/>
      <c r="Q2" s="69"/>
    </row>
    <row r="3" spans="1:18" x14ac:dyDescent="0.35">
      <c r="A3" s="59"/>
      <c r="B3" s="62"/>
      <c r="C3" s="64"/>
      <c r="D3" s="40" t="s">
        <v>6</v>
      </c>
      <c r="E3" s="67" t="s">
        <v>14</v>
      </c>
      <c r="F3" s="54" t="s">
        <v>7</v>
      </c>
      <c r="G3" s="56" t="s">
        <v>6</v>
      </c>
      <c r="H3" s="39" t="s">
        <v>7</v>
      </c>
      <c r="I3" s="40" t="s">
        <v>7</v>
      </c>
      <c r="J3" s="42" t="s">
        <v>6</v>
      </c>
      <c r="K3" s="39" t="s">
        <v>7</v>
      </c>
      <c r="L3" s="40" t="s">
        <v>7</v>
      </c>
      <c r="M3" s="45" t="s">
        <v>6</v>
      </c>
      <c r="N3" s="39" t="s">
        <v>7</v>
      </c>
      <c r="O3" s="40" t="s">
        <v>7</v>
      </c>
      <c r="P3" s="39" t="s">
        <v>6</v>
      </c>
      <c r="Q3" s="69"/>
    </row>
    <row r="4" spans="1:18" ht="16.2" thickBot="1" x14ac:dyDescent="0.4">
      <c r="A4" s="60"/>
      <c r="B4" s="62"/>
      <c r="C4" s="77"/>
      <c r="D4" s="41"/>
      <c r="E4" s="62"/>
      <c r="F4" s="55"/>
      <c r="G4" s="57"/>
      <c r="H4" s="44"/>
      <c r="I4" s="41"/>
      <c r="J4" s="43"/>
      <c r="K4" s="44"/>
      <c r="L4" s="41"/>
      <c r="M4" s="46"/>
      <c r="N4" s="44"/>
      <c r="O4" s="41"/>
      <c r="P4" s="44"/>
      <c r="Q4" s="69"/>
    </row>
    <row r="5" spans="1:18" ht="49.8" customHeight="1" thickBot="1" x14ac:dyDescent="0.4">
      <c r="A5" s="33" t="s">
        <v>40</v>
      </c>
      <c r="B5" s="78" t="s">
        <v>20</v>
      </c>
      <c r="C5" s="29" t="s">
        <v>21</v>
      </c>
      <c r="D5" s="79">
        <v>1</v>
      </c>
      <c r="E5" s="80"/>
      <c r="F5" s="81"/>
      <c r="G5" s="82">
        <v>1</v>
      </c>
      <c r="H5" s="80"/>
      <c r="I5" s="80"/>
      <c r="J5" s="83"/>
      <c r="K5" s="80"/>
      <c r="L5" s="80"/>
      <c r="M5" s="84"/>
      <c r="N5" s="80"/>
      <c r="O5" s="80"/>
      <c r="P5" s="20">
        <f t="shared" ref="P5:P11" si="0">SUM(D5,G5,J5,M5)</f>
        <v>2</v>
      </c>
      <c r="Q5" s="7">
        <f>(P5*0.2)/10</f>
        <v>0.04</v>
      </c>
      <c r="R5" s="73">
        <f>SUM(Q5:Q6)</f>
        <v>0.08</v>
      </c>
    </row>
    <row r="6" spans="1:18" ht="43.8" customHeight="1" thickBot="1" x14ac:dyDescent="0.4">
      <c r="A6" s="34"/>
      <c r="B6" s="85"/>
      <c r="C6" s="86" t="s">
        <v>22</v>
      </c>
      <c r="D6" s="87">
        <v>1</v>
      </c>
      <c r="E6" s="88"/>
      <c r="F6" s="89"/>
      <c r="G6" s="90">
        <v>1</v>
      </c>
      <c r="H6" s="88"/>
      <c r="I6" s="88"/>
      <c r="J6" s="91"/>
      <c r="K6" s="88"/>
      <c r="L6" s="88"/>
      <c r="M6" s="92"/>
      <c r="N6" s="88"/>
      <c r="O6" s="88"/>
      <c r="P6" s="93">
        <f t="shared" si="0"/>
        <v>2</v>
      </c>
      <c r="Q6" s="94">
        <f t="shared" ref="Q6:Q21" si="1">(P6*0.2)/10</f>
        <v>0.04</v>
      </c>
      <c r="R6" s="75"/>
    </row>
    <row r="7" spans="1:18" ht="51.6" customHeight="1" thickBot="1" x14ac:dyDescent="0.4">
      <c r="A7" s="34"/>
      <c r="B7" s="78" t="s">
        <v>23</v>
      </c>
      <c r="C7" s="29" t="s">
        <v>43</v>
      </c>
      <c r="D7" s="79">
        <v>1</v>
      </c>
      <c r="E7" s="80"/>
      <c r="F7" s="81"/>
      <c r="G7" s="82">
        <v>2</v>
      </c>
      <c r="H7" s="80"/>
      <c r="I7" s="80"/>
      <c r="J7" s="83"/>
      <c r="K7" s="80"/>
      <c r="L7" s="80"/>
      <c r="M7" s="95">
        <v>1</v>
      </c>
      <c r="N7" s="96"/>
      <c r="O7" s="96"/>
      <c r="P7" s="20">
        <f t="shared" si="0"/>
        <v>4</v>
      </c>
      <c r="Q7" s="7">
        <f t="shared" si="1"/>
        <v>0.08</v>
      </c>
      <c r="R7" s="73">
        <f>SUM(Q7:Q9)</f>
        <v>0.18000000000000002</v>
      </c>
    </row>
    <row r="8" spans="1:18" ht="51.6" customHeight="1" thickBot="1" x14ac:dyDescent="0.4">
      <c r="A8" s="34"/>
      <c r="B8" s="97"/>
      <c r="C8" s="31" t="s">
        <v>24</v>
      </c>
      <c r="D8" s="24">
        <v>1</v>
      </c>
      <c r="E8" s="9"/>
      <c r="F8" s="23"/>
      <c r="G8" s="25">
        <v>1</v>
      </c>
      <c r="H8" s="9"/>
      <c r="I8" s="9"/>
      <c r="J8" s="26">
        <v>1</v>
      </c>
      <c r="K8" s="9"/>
      <c r="L8" s="9"/>
      <c r="M8" s="27"/>
      <c r="N8" s="10"/>
      <c r="O8" s="10"/>
      <c r="P8" s="19">
        <f t="shared" si="0"/>
        <v>3</v>
      </c>
      <c r="Q8" s="7">
        <f t="shared" si="1"/>
        <v>6.0000000000000012E-2</v>
      </c>
      <c r="R8" s="74"/>
    </row>
    <row r="9" spans="1:18" ht="51.6" customHeight="1" thickBot="1" x14ac:dyDescent="0.4">
      <c r="A9" s="34"/>
      <c r="B9" s="85"/>
      <c r="C9" s="98" t="s">
        <v>42</v>
      </c>
      <c r="D9" s="87">
        <v>1</v>
      </c>
      <c r="E9" s="88"/>
      <c r="F9" s="89"/>
      <c r="G9" s="90">
        <v>1</v>
      </c>
      <c r="H9" s="88"/>
      <c r="I9" s="88"/>
      <c r="J9" s="91"/>
      <c r="K9" s="88"/>
      <c r="L9" s="88"/>
      <c r="M9" s="92"/>
      <c r="N9" s="99"/>
      <c r="O9" s="99"/>
      <c r="P9" s="93">
        <f t="shared" si="0"/>
        <v>2</v>
      </c>
      <c r="Q9" s="94">
        <f t="shared" si="1"/>
        <v>0.04</v>
      </c>
      <c r="R9" s="75"/>
    </row>
    <row r="10" spans="1:18" ht="43.2" customHeight="1" thickBot="1" x14ac:dyDescent="0.4">
      <c r="A10" s="34"/>
      <c r="B10" s="78" t="s">
        <v>25</v>
      </c>
      <c r="C10" s="100" t="s">
        <v>26</v>
      </c>
      <c r="D10" s="79">
        <v>1</v>
      </c>
      <c r="E10" s="80"/>
      <c r="F10" s="81"/>
      <c r="G10" s="82">
        <v>1</v>
      </c>
      <c r="H10" s="80"/>
      <c r="I10" s="80"/>
      <c r="J10" s="83"/>
      <c r="K10" s="80"/>
      <c r="L10" s="80"/>
      <c r="M10" s="95"/>
      <c r="N10" s="80"/>
      <c r="O10" s="96"/>
      <c r="P10" s="20">
        <f t="shared" si="0"/>
        <v>2</v>
      </c>
      <c r="Q10" s="7">
        <f t="shared" si="1"/>
        <v>0.04</v>
      </c>
      <c r="R10" s="73">
        <f>SUM(Q10:Q12)</f>
        <v>0.12</v>
      </c>
    </row>
    <row r="11" spans="1:18" ht="43.2" customHeight="1" thickBot="1" x14ac:dyDescent="0.4">
      <c r="A11" s="34"/>
      <c r="B11" s="97"/>
      <c r="C11" s="32" t="s">
        <v>27</v>
      </c>
      <c r="D11" s="24">
        <v>1</v>
      </c>
      <c r="E11" s="9"/>
      <c r="F11" s="23"/>
      <c r="G11" s="25"/>
      <c r="H11" s="9"/>
      <c r="I11" s="9"/>
      <c r="J11" s="26"/>
      <c r="K11" s="9"/>
      <c r="L11" s="9"/>
      <c r="M11" s="28">
        <v>1</v>
      </c>
      <c r="N11" s="9"/>
      <c r="O11" s="10"/>
      <c r="P11" s="19">
        <f t="shared" si="0"/>
        <v>2</v>
      </c>
      <c r="Q11" s="7">
        <f t="shared" si="1"/>
        <v>0.04</v>
      </c>
      <c r="R11" s="74"/>
    </row>
    <row r="12" spans="1:18" ht="43.2" customHeight="1" thickBot="1" x14ac:dyDescent="0.4">
      <c r="A12" s="34"/>
      <c r="B12" s="85"/>
      <c r="C12" s="101" t="s">
        <v>28</v>
      </c>
      <c r="D12" s="87">
        <v>1</v>
      </c>
      <c r="E12" s="88"/>
      <c r="F12" s="89"/>
      <c r="G12" s="90"/>
      <c r="H12" s="88"/>
      <c r="I12" s="88"/>
      <c r="J12" s="91">
        <v>1</v>
      </c>
      <c r="K12" s="88"/>
      <c r="L12" s="88"/>
      <c r="M12" s="102"/>
      <c r="N12" s="88"/>
      <c r="O12" s="99"/>
      <c r="P12" s="93">
        <f t="shared" ref="P12:P16" si="2">SUM(D12,G12,J12,M12)</f>
        <v>2</v>
      </c>
      <c r="Q12" s="94">
        <f t="shared" si="1"/>
        <v>0.04</v>
      </c>
      <c r="R12" s="75"/>
    </row>
    <row r="13" spans="1:18" ht="43.2" customHeight="1" thickBot="1" x14ac:dyDescent="0.4">
      <c r="A13" s="35"/>
      <c r="B13" s="103" t="s">
        <v>29</v>
      </c>
      <c r="C13" s="104" t="s">
        <v>30</v>
      </c>
      <c r="D13" s="79">
        <v>2</v>
      </c>
      <c r="E13" s="80"/>
      <c r="F13" s="81"/>
      <c r="G13" s="82">
        <v>2</v>
      </c>
      <c r="H13" s="80"/>
      <c r="I13" s="80"/>
      <c r="J13" s="83"/>
      <c r="K13" s="80"/>
      <c r="L13" s="80"/>
      <c r="M13" s="95"/>
      <c r="N13" s="80"/>
      <c r="O13" s="96"/>
      <c r="P13" s="20">
        <f t="shared" si="2"/>
        <v>4</v>
      </c>
      <c r="Q13" s="7">
        <f t="shared" si="1"/>
        <v>0.08</v>
      </c>
      <c r="R13" s="73">
        <f>SUM(Q13:Q16)</f>
        <v>0.3</v>
      </c>
    </row>
    <row r="14" spans="1:18" ht="43.2" customHeight="1" thickBot="1" x14ac:dyDescent="0.4">
      <c r="A14" s="35"/>
      <c r="B14" s="72"/>
      <c r="C14" s="17" t="s">
        <v>31</v>
      </c>
      <c r="D14" s="24">
        <v>2</v>
      </c>
      <c r="E14" s="9"/>
      <c r="F14" s="23"/>
      <c r="G14" s="25">
        <v>2</v>
      </c>
      <c r="H14" s="9"/>
      <c r="I14" s="9"/>
      <c r="J14" s="26">
        <v>1</v>
      </c>
      <c r="K14" s="9"/>
      <c r="L14" s="9"/>
      <c r="M14" s="28"/>
      <c r="N14" s="9"/>
      <c r="O14" s="10"/>
      <c r="P14" s="19">
        <f t="shared" si="2"/>
        <v>5</v>
      </c>
      <c r="Q14" s="7">
        <f t="shared" si="1"/>
        <v>0.1</v>
      </c>
      <c r="R14" s="74"/>
    </row>
    <row r="15" spans="1:18" ht="43.2" customHeight="1" thickBot="1" x14ac:dyDescent="0.4">
      <c r="A15" s="35"/>
      <c r="B15" s="72"/>
      <c r="C15" s="17" t="s">
        <v>32</v>
      </c>
      <c r="D15" s="24">
        <v>1</v>
      </c>
      <c r="E15" s="9"/>
      <c r="F15" s="23"/>
      <c r="G15" s="25">
        <v>2</v>
      </c>
      <c r="H15" s="9"/>
      <c r="I15" s="9"/>
      <c r="J15" s="26"/>
      <c r="K15" s="9"/>
      <c r="L15" s="9"/>
      <c r="M15" s="28">
        <v>1</v>
      </c>
      <c r="N15" s="9"/>
      <c r="O15" s="10"/>
      <c r="P15" s="19">
        <f t="shared" si="2"/>
        <v>4</v>
      </c>
      <c r="Q15" s="7">
        <f t="shared" si="1"/>
        <v>0.08</v>
      </c>
      <c r="R15" s="74"/>
    </row>
    <row r="16" spans="1:18" ht="43.2" customHeight="1" thickBot="1" x14ac:dyDescent="0.4">
      <c r="A16" s="36"/>
      <c r="B16" s="105"/>
      <c r="C16" s="106" t="s">
        <v>33</v>
      </c>
      <c r="D16" s="87">
        <v>1</v>
      </c>
      <c r="E16" s="88"/>
      <c r="F16" s="89"/>
      <c r="G16" s="90">
        <v>1</v>
      </c>
      <c r="H16" s="88"/>
      <c r="I16" s="88"/>
      <c r="J16" s="91"/>
      <c r="K16" s="88"/>
      <c r="L16" s="88"/>
      <c r="M16" s="102"/>
      <c r="N16" s="88"/>
      <c r="O16" s="99"/>
      <c r="P16" s="93">
        <f t="shared" si="2"/>
        <v>2</v>
      </c>
      <c r="Q16" s="94">
        <f t="shared" si="1"/>
        <v>0.04</v>
      </c>
      <c r="R16" s="75"/>
    </row>
    <row r="17" spans="1:18" ht="35.25" customHeight="1" thickBot="1" x14ac:dyDescent="0.4">
      <c r="A17" s="107" t="s">
        <v>41</v>
      </c>
      <c r="B17" s="58" t="s">
        <v>34</v>
      </c>
      <c r="C17" s="29" t="s">
        <v>35</v>
      </c>
      <c r="D17" s="79">
        <v>2</v>
      </c>
      <c r="E17" s="80"/>
      <c r="F17" s="80"/>
      <c r="G17" s="82">
        <v>2</v>
      </c>
      <c r="H17" s="80"/>
      <c r="I17" s="80"/>
      <c r="J17" s="83">
        <v>1</v>
      </c>
      <c r="K17" s="80"/>
      <c r="L17" s="80"/>
      <c r="M17" s="95"/>
      <c r="N17" s="80"/>
      <c r="O17" s="80"/>
      <c r="P17" s="20">
        <f>SUM(D17,G17,J17,M17)</f>
        <v>5</v>
      </c>
      <c r="Q17" s="7">
        <f t="shared" si="1"/>
        <v>0.1</v>
      </c>
      <c r="R17" s="73">
        <f>SUM(Q17:Q21)</f>
        <v>0.32</v>
      </c>
    </row>
    <row r="18" spans="1:18" ht="30" customHeight="1" thickBot="1" x14ac:dyDescent="0.4">
      <c r="A18" s="108"/>
      <c r="B18" s="59"/>
      <c r="C18" s="30" t="s">
        <v>36</v>
      </c>
      <c r="D18" s="24">
        <v>2</v>
      </c>
      <c r="E18" s="9"/>
      <c r="F18" s="23"/>
      <c r="G18" s="25">
        <v>1</v>
      </c>
      <c r="H18" s="9"/>
      <c r="I18" s="9"/>
      <c r="J18" s="26"/>
      <c r="K18" s="9"/>
      <c r="L18" s="9"/>
      <c r="M18" s="28">
        <v>1</v>
      </c>
      <c r="N18" s="9"/>
      <c r="O18" s="9"/>
      <c r="P18" s="21">
        <f>SUM(D18,G18,J18,M18)</f>
        <v>4</v>
      </c>
      <c r="Q18" s="7">
        <f t="shared" si="1"/>
        <v>0.08</v>
      </c>
      <c r="R18" s="74"/>
    </row>
    <row r="19" spans="1:18" ht="30" customHeight="1" thickBot="1" x14ac:dyDescent="0.4">
      <c r="A19" s="108"/>
      <c r="B19" s="59"/>
      <c r="C19" s="18" t="s">
        <v>37</v>
      </c>
      <c r="D19" s="24">
        <v>1</v>
      </c>
      <c r="E19" s="9"/>
      <c r="F19" s="23"/>
      <c r="G19" s="25">
        <v>1</v>
      </c>
      <c r="H19" s="9"/>
      <c r="I19" s="9"/>
      <c r="J19" s="26"/>
      <c r="K19" s="9"/>
      <c r="L19" s="9"/>
      <c r="M19" s="28"/>
      <c r="N19" s="9"/>
      <c r="O19" s="9"/>
      <c r="P19" s="21">
        <f t="shared" ref="P19:P21" si="3">SUM(D19,G19,J19,M19)</f>
        <v>2</v>
      </c>
      <c r="Q19" s="7">
        <f t="shared" si="1"/>
        <v>0.04</v>
      </c>
      <c r="R19" s="74"/>
    </row>
    <row r="20" spans="1:18" ht="30" customHeight="1" thickBot="1" x14ac:dyDescent="0.4">
      <c r="A20" s="108"/>
      <c r="B20" s="59"/>
      <c r="C20" s="18" t="s">
        <v>38</v>
      </c>
      <c r="D20" s="24">
        <v>1</v>
      </c>
      <c r="E20" s="9"/>
      <c r="F20" s="23"/>
      <c r="G20" s="25">
        <v>1</v>
      </c>
      <c r="H20" s="9"/>
      <c r="I20" s="9"/>
      <c r="J20" s="26">
        <v>1</v>
      </c>
      <c r="K20" s="9"/>
      <c r="L20" s="9"/>
      <c r="M20" s="28"/>
      <c r="N20" s="9"/>
      <c r="O20" s="9"/>
      <c r="P20" s="21">
        <f t="shared" si="3"/>
        <v>3</v>
      </c>
      <c r="Q20" s="7">
        <f t="shared" si="1"/>
        <v>6.0000000000000012E-2</v>
      </c>
      <c r="R20" s="74"/>
    </row>
    <row r="21" spans="1:18" ht="30" customHeight="1" thickBot="1" x14ac:dyDescent="0.4">
      <c r="A21" s="109"/>
      <c r="B21" s="60"/>
      <c r="C21" s="112" t="s">
        <v>39</v>
      </c>
      <c r="D21" s="87"/>
      <c r="E21" s="88"/>
      <c r="F21" s="89"/>
      <c r="G21" s="90">
        <v>1</v>
      </c>
      <c r="H21" s="88"/>
      <c r="I21" s="88"/>
      <c r="J21" s="91"/>
      <c r="K21" s="88"/>
      <c r="L21" s="88"/>
      <c r="M21" s="102">
        <v>1</v>
      </c>
      <c r="N21" s="88"/>
      <c r="O21" s="88"/>
      <c r="P21" s="93">
        <f t="shared" si="3"/>
        <v>2</v>
      </c>
      <c r="Q21" s="94">
        <f t="shared" si="1"/>
        <v>0.04</v>
      </c>
      <c r="R21" s="75"/>
    </row>
    <row r="22" spans="1:18" s="8" customFormat="1" x14ac:dyDescent="0.35">
      <c r="A22" s="48" t="s">
        <v>9</v>
      </c>
      <c r="B22" s="49"/>
      <c r="C22" s="110"/>
      <c r="D22" s="22">
        <f t="shared" ref="D22:P22" si="4">SUM(D5:D21)</f>
        <v>20</v>
      </c>
      <c r="E22" s="22">
        <f t="shared" si="4"/>
        <v>0</v>
      </c>
      <c r="F22" s="22">
        <f t="shared" si="4"/>
        <v>0</v>
      </c>
      <c r="G22" s="22">
        <f t="shared" si="4"/>
        <v>20</v>
      </c>
      <c r="H22" s="22">
        <f t="shared" si="4"/>
        <v>0</v>
      </c>
      <c r="I22" s="22">
        <f t="shared" si="4"/>
        <v>0</v>
      </c>
      <c r="J22" s="22">
        <f t="shared" si="4"/>
        <v>5</v>
      </c>
      <c r="K22" s="22">
        <f t="shared" si="4"/>
        <v>0</v>
      </c>
      <c r="L22" s="22">
        <f t="shared" si="4"/>
        <v>0</v>
      </c>
      <c r="M22" s="22">
        <f t="shared" si="4"/>
        <v>5</v>
      </c>
      <c r="N22" s="22">
        <f t="shared" si="4"/>
        <v>0</v>
      </c>
      <c r="O22" s="22">
        <f t="shared" si="4"/>
        <v>0</v>
      </c>
      <c r="P22" s="22">
        <f t="shared" si="4"/>
        <v>50</v>
      </c>
      <c r="Q22" s="111"/>
      <c r="R22" s="76"/>
    </row>
    <row r="23" spans="1:18" x14ac:dyDescent="0.35">
      <c r="A23" s="50" t="s">
        <v>10</v>
      </c>
      <c r="B23" s="51"/>
      <c r="C23" s="5"/>
      <c r="D23" s="52">
        <f>D24/10</f>
        <v>0.4</v>
      </c>
      <c r="E23" s="53"/>
      <c r="F23" s="14"/>
      <c r="G23" s="52">
        <f>G24/10</f>
        <v>0.4</v>
      </c>
      <c r="H23" s="53"/>
      <c r="I23" s="14"/>
      <c r="J23" s="52">
        <f>J24/10</f>
        <v>0.1</v>
      </c>
      <c r="K23" s="53"/>
      <c r="L23" s="14"/>
      <c r="M23" s="52">
        <f>M24/10</f>
        <v>0.1</v>
      </c>
      <c r="N23" s="53"/>
      <c r="O23" s="14"/>
      <c r="P23" s="3"/>
      <c r="Q23" s="12">
        <f>SUM(D23:O23)</f>
        <v>1</v>
      </c>
      <c r="R23" s="11"/>
    </row>
    <row r="24" spans="1:18" ht="16.2" thickBot="1" x14ac:dyDescent="0.4">
      <c r="A24" s="37" t="s">
        <v>11</v>
      </c>
      <c r="B24" s="47"/>
      <c r="C24" s="6"/>
      <c r="D24" s="37">
        <f>D22*0.2</f>
        <v>4</v>
      </c>
      <c r="E24" s="38"/>
      <c r="F24" s="15"/>
      <c r="G24" s="37">
        <f>G22*0.2</f>
        <v>4</v>
      </c>
      <c r="H24" s="38"/>
      <c r="I24" s="15"/>
      <c r="J24" s="37">
        <f>J22*0.2</f>
        <v>1</v>
      </c>
      <c r="K24" s="38"/>
      <c r="L24" s="15"/>
      <c r="M24" s="37">
        <f>M22*0.2</f>
        <v>1</v>
      </c>
      <c r="N24" s="38"/>
      <c r="O24" s="15"/>
      <c r="P24" s="4"/>
      <c r="Q24" s="13">
        <f>SUM(D24:O24)</f>
        <v>10</v>
      </c>
      <c r="R24" s="11"/>
    </row>
    <row r="26" spans="1:18" x14ac:dyDescent="0.35">
      <c r="E26" s="1">
        <f>SUM(D24:F24)</f>
        <v>4</v>
      </c>
      <c r="G26" s="1">
        <f>SUM(G24:I24)</f>
        <v>4</v>
      </c>
      <c r="K26" s="1">
        <f>SUM(J24:O24)</f>
        <v>2</v>
      </c>
    </row>
    <row r="27" spans="1:18" x14ac:dyDescent="0.35">
      <c r="B27" s="16"/>
    </row>
    <row r="28" spans="1:18" x14ac:dyDescent="0.35">
      <c r="B28" s="16"/>
    </row>
    <row r="29" spans="1:18" x14ac:dyDescent="0.35">
      <c r="B29" s="16" t="s">
        <v>16</v>
      </c>
      <c r="C29" s="2" t="s">
        <v>17</v>
      </c>
      <c r="D29" s="1" t="s">
        <v>18</v>
      </c>
      <c r="E29" s="1" t="s">
        <v>19</v>
      </c>
    </row>
  </sheetData>
  <mergeCells count="46">
    <mergeCell ref="B13:B16"/>
    <mergeCell ref="R5:R6"/>
    <mergeCell ref="R7:R9"/>
    <mergeCell ref="R10:R12"/>
    <mergeCell ref="R13:R16"/>
    <mergeCell ref="D2:F2"/>
    <mergeCell ref="G2:I2"/>
    <mergeCell ref="B5:B6"/>
    <mergeCell ref="B7:B9"/>
    <mergeCell ref="B10:B12"/>
    <mergeCell ref="R17:R21"/>
    <mergeCell ref="Q1:Q4"/>
    <mergeCell ref="P1:P2"/>
    <mergeCell ref="H3:H4"/>
    <mergeCell ref="D24:E24"/>
    <mergeCell ref="D23:E23"/>
    <mergeCell ref="F3:F4"/>
    <mergeCell ref="G3:G4"/>
    <mergeCell ref="A1:A4"/>
    <mergeCell ref="B1:B4"/>
    <mergeCell ref="C1:C4"/>
    <mergeCell ref="D1:O1"/>
    <mergeCell ref="N3:N4"/>
    <mergeCell ref="M23:N23"/>
    <mergeCell ref="J2:L2"/>
    <mergeCell ref="M2:O2"/>
    <mergeCell ref="D3:D4"/>
    <mergeCell ref="E3:E4"/>
    <mergeCell ref="A17:A21"/>
    <mergeCell ref="B17:B21"/>
    <mergeCell ref="A5:A16"/>
    <mergeCell ref="M24:N24"/>
    <mergeCell ref="P3:P4"/>
    <mergeCell ref="I3:I4"/>
    <mergeCell ref="J3:J4"/>
    <mergeCell ref="K3:K4"/>
    <mergeCell ref="L3:L4"/>
    <mergeCell ref="M3:M4"/>
    <mergeCell ref="O3:O4"/>
    <mergeCell ref="A24:B24"/>
    <mergeCell ref="A22:B22"/>
    <mergeCell ref="A23:B23"/>
    <mergeCell ref="G23:H23"/>
    <mergeCell ref="J23:K23"/>
    <mergeCell ref="G24:H24"/>
    <mergeCell ref="J24:K2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HKII_K11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2022-01-03T13:58:46Z</cp:lastPrinted>
  <dcterms:created xsi:type="dcterms:W3CDTF">2020-11-17T08:16:15Z</dcterms:created>
  <dcterms:modified xsi:type="dcterms:W3CDTF">2022-04-11T13:42:31Z</dcterms:modified>
</cp:coreProperties>
</file>