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TOÁN-HK1 2122\"/>
    </mc:Choice>
  </mc:AlternateContent>
  <bookViews>
    <workbookView xWindow="-120" yWindow="-120" windowWidth="20730" windowHeight="11160"/>
  </bookViews>
  <sheets>
    <sheet name="Bước 123456789" sheetId="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0" i="3" l="1"/>
  <c r="R20" i="3"/>
  <c r="Q20" i="3"/>
  <c r="S16" i="3"/>
  <c r="R16" i="3"/>
  <c r="Q16" i="3"/>
  <c r="S15" i="3"/>
  <c r="R15" i="3"/>
  <c r="Q15" i="3"/>
  <c r="S13" i="3"/>
  <c r="R13" i="3"/>
  <c r="Q13" i="3"/>
  <c r="S12" i="3"/>
  <c r="R12" i="3"/>
  <c r="Q12" i="3"/>
  <c r="S8" i="3"/>
  <c r="R8" i="3"/>
  <c r="Q8" i="3"/>
  <c r="R6" i="3"/>
  <c r="Q6" i="3"/>
  <c r="R5" i="3"/>
  <c r="Q5" i="3"/>
  <c r="S6" i="3"/>
  <c r="S5" i="3"/>
  <c r="R25" i="3" l="1"/>
  <c r="R27" i="3"/>
  <c r="G25" i="3"/>
  <c r="I27" i="3" l="1"/>
  <c r="F27" i="3"/>
  <c r="J25" i="3"/>
  <c r="H25" i="3"/>
  <c r="E25" i="3"/>
  <c r="Q25" i="3"/>
  <c r="T8" i="3" s="1"/>
  <c r="T15" i="3" l="1"/>
  <c r="T16" i="3"/>
  <c r="T5" i="3"/>
  <c r="T12" i="3"/>
  <c r="S25" i="3"/>
  <c r="T6" i="3" l="1"/>
  <c r="T20" i="3"/>
  <c r="T13" i="3"/>
  <c r="T25" i="3" l="1"/>
</calcChain>
</file>

<file path=xl/sharedStrings.xml><?xml version="1.0" encoding="utf-8"?>
<sst xmlns="http://schemas.openxmlformats.org/spreadsheetml/2006/main" count="59" uniqueCount="49">
  <si>
    <t>STT</t>
  </si>
  <si>
    <t>NỘI DUNG KIẾN THỨC</t>
  </si>
  <si>
    <t>ĐƠN VỊ KIẾN THỨC</t>
  </si>
  <si>
    <t>CÂU HỎI THEO MỨC ĐỘ NHẬN THỨC</t>
  </si>
  <si>
    <t>Tổng số câu</t>
  </si>
  <si>
    <t>Tổng thời gian</t>
  </si>
  <si>
    <t>Tỉ lệ %</t>
  </si>
  <si>
    <t>NHẬN BIẾT</t>
  </si>
  <si>
    <t>THÔNG HIỂU</t>
  </si>
  <si>
    <t>VẬN DỤNG</t>
  </si>
  <si>
    <t>VẬN DỤNG CAO</t>
  </si>
  <si>
    <t>Chuẩn kiến thức kỹ năng cần kiểm tra</t>
  </si>
  <si>
    <t>Điểm</t>
  </si>
  <si>
    <t>Thời gian (p)</t>
  </si>
  <si>
    <t>Tổng</t>
  </si>
  <si>
    <t>Tỉ lệ</t>
  </si>
  <si>
    <t>Thời
gian (p)</t>
  </si>
  <si>
    <t>Phân tích đa thức thành nhân tử bằng phương pháp đặt nhân tử chung </t>
  </si>
  <si>
    <t>Phân tích đa thức thành nhân tử bằng phương pháp dùng hằng đẳng thức </t>
  </si>
  <si>
    <t>PHÂN THỨC ĐẠI SỐ</t>
  </si>
  <si>
    <t>TỨ GIÁC</t>
  </si>
  <si>
    <t>Đường trung bình của tam giác, của hình thang </t>
  </si>
  <si>
    <t>Hình bình hành </t>
  </si>
  <si>
    <t>Hình chữ nhật </t>
  </si>
  <si>
    <t>Đối xứng tâm </t>
  </si>
  <si>
    <t>ĐA GIÁC. DIỆN TÍCH ĐA GIÁC</t>
  </si>
  <si>
    <t>Diện tích hình chữ nhật</t>
  </si>
  <si>
    <t>Diện tích tam giác</t>
  </si>
  <si>
    <t xml:space="preserve">Diện tích hình thang </t>
  </si>
  <si>
    <t>PHÉP NHÂN VÀ PHÉP CHIA CÁC ĐA THỨC</t>
  </si>
  <si>
    <t>Hình thang</t>
  </si>
  <si>
    <t>Tổng
Điểm</t>
  </si>
  <si>
    <t>Ch
TN</t>
  </si>
  <si>
    <t>Nhân đơn thức với đa thức. Nhân đa thức với đa thức</t>
  </si>
  <si>
    <t>Nhận biết được, thực hiện được phép nhân đơn thức, đa thức</t>
  </si>
  <si>
    <t>Nhận biết được nhân tử chung, hằng đẳng thức.
Phân tích được đa thức thành nhân tử</t>
  </si>
  <si>
    <t>Thực hiện được các phép tính đơn giản về PTĐS</t>
  </si>
  <si>
    <t>Nhận biết được hình thang, hình thang vuông</t>
  </si>
  <si>
    <t>Hiểu được cách chứng minh đường trung bình của tam giác, hiểu được định lý đường trung bình của tam giác</t>
  </si>
  <si>
    <t>Hiểu được cách chứng minh hình bình hành qua các dấu hiệu nhận biết</t>
  </si>
  <si>
    <t>Đường trung tuyến ứng với cạnh huyền</t>
  </si>
  <si>
    <t>Giải quyết được bài toán thực tế đơn giản</t>
  </si>
  <si>
    <t>37.5%</t>
  </si>
  <si>
    <t>62.5%</t>
  </si>
  <si>
    <t>Nhận biết được 2 điểm đối xứng qua 1 điểm.
Hiểu được cách chứng minh hình chữ nhật qua các dấu hiệu nhận biết.
Tính được độ dài đoạn thẳng dựa vào định lý đường trung tuyến ứng với cạnh huyền</t>
  </si>
  <si>
    <t>Phép cộng, trừ các phân thức đại số</t>
  </si>
  <si>
    <t>Phép nhân chia phân thức đại số</t>
  </si>
  <si>
    <t>1,75</t>
  </si>
  <si>
    <t>Thực hiện được các phépnhân chia PTĐS và rút gọn kết quả</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</si>
</sst>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scheme val="minor"/>
    </font>
    <font>
      <b/>
      <sz val="11"/>
      <color theme="1"/>
      <name val="Calibri"/>
      <family val="2"/>
      <scheme val="minor"/>
    </font>
    <font>
      <b/>
      <sz val="12"/>
      <color theme="1"/>
      <name val="Times New Roman"/>
      <family val="1"/>
    </font>
    <font>
      <b/>
      <sz val="12"/>
      <name val="Times New Roman"/>
      <family val="1"/>
    </font>
    <font>
      <sz val="12"/>
      <name val="Times New Roman"/>
      <family val="1"/>
    </font>
    <font>
      <i/>
      <sz val="12"/>
      <color theme="1"/>
      <name val="Times New Roman"/>
      <family val="1"/>
    </font>
    <font>
      <b/>
      <sz val="11"/>
      <name val="Times New Roman"/>
      <family val="1"/>
    </font>
    <font>
      <sz val="11"/>
      <name val="Times New Roman"/>
      <family val="1"/>
    </font>
    <font>
      <sz val="11"/>
      <color theme="1"/>
      <name val="Times New Roman"/>
      <family val="1"/>
    </font>
    <font>
      <b/>
      <sz val="10"/>
      <name val="Times New Roman"/>
      <family val="1"/>
    </font>
    <font>
      <sz val="11"/>
      <color rgb="FFFF0000"/>
      <name val="Calibri"/>
      <family val="2"/>
      <scheme val="minor"/>
    </font>
    <font>
      <sz val="11"/>
      <color rgb="FFFF0000"/>
      <name val="Times New Roman"/>
      <family val="1"/>
    </font>
  </fonts>
  <fills count="2">
    <fill>
      <patternFill patternType="none"/>
    </fill>
    <fill>
      <patternFill patternType="gray125"/>
    </fill>
  </fills>
  <borders count="4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s>
  <cellStyleXfs count="1">
    <xf numFmtId="0" fontId="0" fillId="0" borderId="0"/>
  </cellStyleXfs>
  <cellXfs count="141">
    <xf numFmtId="0" fontId="0" fillId="0" borderId="0" xfId="0"/>
    <xf numFmtId="0" fontId="0" fillId="0" borderId="12" xfId="0" applyBorder="1" applyAlignment="1">
      <alignment horizontal="center" vertical="center"/>
    </xf>
    <xf numFmtId="0" fontId="1" fillId="0" borderId="12" xfId="0" applyFont="1" applyBorder="1" applyAlignment="1">
      <alignment horizontal="center" vertical="center" wrapText="1"/>
    </xf>
    <xf numFmtId="0" fontId="0" fillId="0" borderId="17" xfId="0" applyBorder="1" applyAlignment="1">
      <alignment horizontal="center" vertical="center"/>
    </xf>
    <xf numFmtId="1" fontId="1" fillId="0" borderId="11" xfId="0" applyNumberFormat="1" applyFont="1" applyBorder="1"/>
    <xf numFmtId="1" fontId="0" fillId="0" borderId="13" xfId="0" applyNumberFormat="1" applyBorder="1"/>
    <xf numFmtId="0" fontId="1" fillId="0" borderId="11" xfId="0" applyFont="1" applyBorder="1"/>
    <xf numFmtId="0" fontId="1" fillId="0" borderId="12" xfId="0" applyFont="1" applyBorder="1"/>
    <xf numFmtId="9" fontId="1" fillId="0" borderId="13" xfId="0" applyNumberFormat="1" applyFont="1" applyBorder="1"/>
    <xf numFmtId="0" fontId="1" fillId="0" borderId="13" xfId="0" applyFont="1" applyBorder="1"/>
    <xf numFmtId="0" fontId="1" fillId="0" borderId="20" xfId="0" applyFont="1" applyBorder="1"/>
    <xf numFmtId="0" fontId="1" fillId="0" borderId="21" xfId="0" applyFont="1" applyBorder="1"/>
    <xf numFmtId="0" fontId="1" fillId="0" borderId="22" xfId="0" applyFont="1" applyBorder="1"/>
    <xf numFmtId="0" fontId="0" fillId="0" borderId="15"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2" fontId="1" fillId="0" borderId="11" xfId="0" applyNumberFormat="1" applyFont="1" applyBorder="1"/>
    <xf numFmtId="2" fontId="0" fillId="0" borderId="13" xfId="0" applyNumberFormat="1" applyBorder="1"/>
    <xf numFmtId="9" fontId="1" fillId="0" borderId="11" xfId="0" applyNumberFormat="1" applyFont="1" applyBorder="1" applyAlignment="1">
      <alignment horizontal="center"/>
    </xf>
    <xf numFmtId="9" fontId="1" fillId="0" borderId="13" xfId="0" applyNumberFormat="1" applyFont="1" applyBorder="1" applyAlignment="1">
      <alignment horizontal="center"/>
    </xf>
    <xf numFmtId="0" fontId="3" fillId="0" borderId="4" xfId="0" applyFont="1" applyBorder="1" applyAlignment="1">
      <alignment vertical="center" wrapText="1"/>
    </xf>
    <xf numFmtId="0" fontId="3" fillId="0" borderId="2" xfId="0" applyFont="1" applyBorder="1" applyAlignment="1">
      <alignment vertical="center" wrapText="1"/>
    </xf>
    <xf numFmtId="0" fontId="5" fillId="0" borderId="1" xfId="0" applyFont="1" applyBorder="1" applyAlignment="1">
      <alignment wrapText="1"/>
    </xf>
    <xf numFmtId="0" fontId="4" fillId="0" borderId="7" xfId="0" applyFont="1" applyBorder="1" applyAlignment="1">
      <alignment horizontal="center" vertical="center" wrapText="1"/>
    </xf>
    <xf numFmtId="0" fontId="1" fillId="0" borderId="29" xfId="0" applyFont="1" applyBorder="1" applyAlignment="1">
      <alignment horizontal="center" vertical="center"/>
    </xf>
    <xf numFmtId="0" fontId="1" fillId="0" borderId="13" xfId="0" applyFont="1" applyBorder="1" applyAlignment="1">
      <alignment horizontal="center"/>
    </xf>
    <xf numFmtId="1" fontId="1" fillId="0" borderId="13" xfId="0" applyNumberFormat="1" applyFont="1" applyBorder="1"/>
    <xf numFmtId="9" fontId="0" fillId="0" borderId="12" xfId="0" applyNumberFormat="1" applyBorder="1"/>
    <xf numFmtId="0" fontId="0" fillId="0" borderId="11" xfId="0" applyBorder="1"/>
    <xf numFmtId="2" fontId="1" fillId="0" borderId="12" xfId="0" applyNumberFormat="1" applyFont="1" applyBorder="1"/>
    <xf numFmtId="1" fontId="1" fillId="0" borderId="12" xfId="0" applyNumberFormat="1" applyFont="1" applyBorder="1"/>
    <xf numFmtId="165" fontId="0" fillId="0" borderId="19" xfId="0" applyNumberFormat="1" applyBorder="1" applyAlignment="1">
      <alignment horizontal="center" vertical="center"/>
    </xf>
    <xf numFmtId="0" fontId="0" fillId="0" borderId="37" xfId="0" applyBorder="1" applyAlignment="1">
      <alignment horizontal="center" vertical="center"/>
    </xf>
    <xf numFmtId="1" fontId="1" fillId="0" borderId="38" xfId="0" applyNumberFormat="1" applyFont="1" applyBorder="1"/>
    <xf numFmtId="0" fontId="1" fillId="0" borderId="38" xfId="0" applyFont="1" applyBorder="1"/>
    <xf numFmtId="0" fontId="1" fillId="0" borderId="39" xfId="0" applyFont="1" applyBorder="1"/>
    <xf numFmtId="9" fontId="0" fillId="0" borderId="38" xfId="0" applyNumberFormat="1" applyBorder="1"/>
    <xf numFmtId="0" fontId="0" fillId="0" borderId="34" xfId="0" applyFont="1" applyBorder="1" applyAlignment="1">
      <alignment horizontal="center" vertical="center"/>
    </xf>
    <xf numFmtId="0" fontId="1" fillId="0" borderId="34" xfId="0"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horizontal="center" vertical="center"/>
    </xf>
    <xf numFmtId="0" fontId="6"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7" fillId="0" borderId="6" xfId="0" applyFont="1" applyBorder="1" applyAlignment="1">
      <alignment vertical="center"/>
    </xf>
    <xf numFmtId="0" fontId="7" fillId="0" borderId="8" xfId="0" applyFont="1" applyBorder="1" applyAlignment="1">
      <alignment vertical="center"/>
    </xf>
    <xf numFmtId="0" fontId="7" fillId="0" borderId="3" xfId="0" applyFont="1" applyBorder="1" applyAlignment="1">
      <alignment vertical="center"/>
    </xf>
    <xf numFmtId="0" fontId="0" fillId="0" borderId="35" xfId="0" applyFont="1" applyBorder="1" applyAlignment="1">
      <alignment horizontal="center" vertical="center"/>
    </xf>
    <xf numFmtId="0" fontId="0" fillId="0" borderId="33" xfId="0" applyFont="1" applyBorder="1" applyAlignment="1">
      <alignment horizontal="center"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8" fillId="0" borderId="8" xfId="0" applyFont="1" applyBorder="1"/>
    <xf numFmtId="0" fontId="9" fillId="0" borderId="9" xfId="0" applyFont="1" applyBorder="1" applyAlignment="1">
      <alignment horizontal="center" vertical="center" wrapText="1"/>
    </xf>
    <xf numFmtId="9" fontId="1" fillId="0" borderId="13" xfId="0" applyNumberFormat="1" applyFont="1" applyBorder="1" applyAlignment="1">
      <alignment vertical="center"/>
    </xf>
    <xf numFmtId="0" fontId="1" fillId="0" borderId="10" xfId="0" applyFont="1" applyBorder="1" applyAlignment="1">
      <alignment horizontal="center" vertical="center"/>
    </xf>
    <xf numFmtId="0" fontId="0" fillId="0" borderId="10" xfId="0" applyFont="1" applyBorder="1" applyAlignment="1">
      <alignment horizontal="center" vertical="center"/>
    </xf>
    <xf numFmtId="0" fontId="7" fillId="0" borderId="40" xfId="0" applyFont="1" applyBorder="1" applyAlignment="1">
      <alignment horizontal="center" vertical="center" wrapText="1"/>
    </xf>
    <xf numFmtId="0" fontId="0" fillId="0" borderId="33" xfId="0" applyBorder="1"/>
    <xf numFmtId="0" fontId="0" fillId="0" borderId="34" xfId="0" applyBorder="1"/>
    <xf numFmtId="0" fontId="0" fillId="0" borderId="35" xfId="0" applyBorder="1"/>
    <xf numFmtId="0" fontId="0" fillId="0" borderId="0" xfId="0" applyBorder="1"/>
    <xf numFmtId="0" fontId="7" fillId="0" borderId="10" xfId="0" applyFont="1" applyBorder="1" applyAlignment="1">
      <alignment vertical="center"/>
    </xf>
    <xf numFmtId="0" fontId="7" fillId="0" borderId="10" xfId="0" applyFont="1" applyBorder="1" applyAlignment="1">
      <alignment vertical="center" wrapText="1"/>
    </xf>
    <xf numFmtId="0" fontId="7" fillId="0" borderId="3" xfId="0" applyFont="1" applyBorder="1" applyAlignment="1">
      <alignment vertical="center" wrapText="1"/>
    </xf>
    <xf numFmtId="0" fontId="7" fillId="0" borderId="10" xfId="0" applyFont="1" applyBorder="1" applyAlignment="1">
      <alignment horizontal="left" vertical="center" wrapText="1"/>
    </xf>
    <xf numFmtId="0" fontId="6" fillId="0" borderId="2" xfId="0" applyFont="1" applyBorder="1" applyAlignment="1">
      <alignment horizontal="center" vertical="center" wrapText="1"/>
    </xf>
    <xf numFmtId="165" fontId="7" fillId="0" borderId="5" xfId="0" applyNumberFormat="1" applyFont="1" applyBorder="1" applyAlignment="1">
      <alignment horizontal="center" vertical="center" wrapText="1"/>
    </xf>
    <xf numFmtId="165" fontId="0" fillId="0" borderId="5" xfId="0" applyNumberFormat="1" applyFont="1" applyBorder="1" applyAlignment="1">
      <alignment horizontal="center" vertical="center"/>
    </xf>
    <xf numFmtId="165" fontId="0" fillId="0" borderId="5" xfId="0" applyNumberFormat="1" applyFont="1" applyBorder="1" applyAlignment="1">
      <alignment vertical="center"/>
    </xf>
    <xf numFmtId="0" fontId="11" fillId="0" borderId="33" xfId="0" applyFont="1" applyBorder="1" applyAlignment="1">
      <alignment horizontal="center" vertical="center" wrapText="1"/>
    </xf>
    <xf numFmtId="0" fontId="0" fillId="0" borderId="27" xfId="0" applyFont="1" applyBorder="1" applyAlignment="1">
      <alignment horizontal="center" vertical="center"/>
    </xf>
    <xf numFmtId="0" fontId="0" fillId="0" borderId="31" xfId="0" applyFont="1" applyBorder="1" applyAlignment="1">
      <alignment horizontal="center" vertical="center"/>
    </xf>
    <xf numFmtId="164" fontId="1" fillId="0" borderId="23" xfId="0" applyNumberFormat="1" applyFont="1" applyBorder="1" applyAlignment="1">
      <alignment horizontal="center"/>
    </xf>
    <xf numFmtId="164" fontId="1" fillId="0" borderId="24" xfId="0" applyNumberFormat="1" applyFont="1" applyBorder="1" applyAlignment="1">
      <alignment horizontal="center"/>
    </xf>
    <xf numFmtId="164" fontId="1" fillId="0" borderId="25" xfId="0" applyNumberFormat="1" applyFont="1" applyBorder="1" applyAlignment="1">
      <alignment horizont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64" fontId="1" fillId="0" borderId="20" xfId="0" applyNumberFormat="1" applyFont="1" applyBorder="1" applyAlignment="1">
      <alignment horizontal="center"/>
    </xf>
    <xf numFmtId="164" fontId="1" fillId="0" borderId="21" xfId="0" applyNumberFormat="1" applyFont="1" applyBorder="1" applyAlignment="1">
      <alignment horizontal="center"/>
    </xf>
    <xf numFmtId="164" fontId="1" fillId="0" borderId="22" xfId="0" applyNumberFormat="1" applyFont="1" applyBorder="1" applyAlignment="1">
      <alignment horizont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0" fillId="0" borderId="26" xfId="0" applyFont="1" applyBorder="1" applyAlignment="1">
      <alignment horizontal="center" vertical="center"/>
    </xf>
    <xf numFmtId="0" fontId="0" fillId="0" borderId="15" xfId="0" applyFont="1" applyBorder="1" applyAlignment="1">
      <alignment horizontal="center" vertical="center"/>
    </xf>
    <xf numFmtId="0" fontId="0" fillId="0" borderId="30" xfId="0" applyFont="1" applyBorder="1" applyAlignment="1">
      <alignment horizontal="center" vertical="center"/>
    </xf>
    <xf numFmtId="0" fontId="1" fillId="0" borderId="27" xfId="0" applyFont="1" applyBorder="1" applyAlignment="1">
      <alignment horizontal="center" vertical="center"/>
    </xf>
    <xf numFmtId="0" fontId="1" fillId="0" borderId="14" xfId="0" applyFont="1" applyBorder="1" applyAlignment="1">
      <alignment horizontal="center" vertical="center"/>
    </xf>
    <xf numFmtId="0" fontId="1" fillId="0" borderId="31" xfId="0" applyFont="1" applyBorder="1" applyAlignment="1">
      <alignment horizontal="center" vertical="center"/>
    </xf>
    <xf numFmtId="0" fontId="0" fillId="0" borderId="28" xfId="0" applyFont="1" applyBorder="1" applyAlignment="1">
      <alignment horizontal="center" vertical="center"/>
    </xf>
    <xf numFmtId="0" fontId="0" fillId="0" borderId="16" xfId="0" applyFont="1" applyBorder="1" applyAlignment="1">
      <alignment horizontal="center" vertical="center"/>
    </xf>
    <xf numFmtId="0" fontId="0" fillId="0" borderId="32" xfId="0" applyFont="1" applyBorder="1" applyAlignment="1">
      <alignment horizontal="center" vertical="center"/>
    </xf>
    <xf numFmtId="0" fontId="0" fillId="0" borderId="14" xfId="0" applyFont="1" applyBorder="1" applyAlignment="1">
      <alignment horizontal="center" vertical="center"/>
    </xf>
    <xf numFmtId="0" fontId="6"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26" xfId="0" applyFont="1" applyBorder="1" applyAlignment="1">
      <alignment horizontal="center" vertical="center"/>
    </xf>
    <xf numFmtId="0" fontId="10" fillId="0" borderId="30" xfId="0" applyFont="1" applyBorder="1" applyAlignment="1">
      <alignment horizontal="center" vertical="center"/>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164" fontId="1" fillId="0" borderId="27" xfId="0" applyNumberFormat="1" applyFont="1" applyBorder="1" applyAlignment="1">
      <alignment horizontal="center" vertical="center" wrapText="1"/>
    </xf>
    <xf numFmtId="164" fontId="1" fillId="0" borderId="31"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165" fontId="0" fillId="0" borderId="41"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0" borderId="7" xfId="0" applyNumberFormat="1" applyFont="1" applyBorder="1" applyAlignment="1">
      <alignment horizontal="center" vertical="center"/>
    </xf>
    <xf numFmtId="0" fontId="1" fillId="0" borderId="42"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10"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165" fontId="0" fillId="0" borderId="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zoomScale="90" zoomScaleNormal="90" workbookViewId="0">
      <selection activeCell="D10" sqref="D10:D11"/>
    </sheetView>
  </sheetViews>
  <sheetFormatPr defaultRowHeight="15" x14ac:dyDescent="0.25"/>
  <cols>
    <col min="1" max="1" width="2.85546875" customWidth="1"/>
    <col min="2" max="2" width="13.5703125" customWidth="1"/>
    <col min="3" max="3" width="62.5703125" customWidth="1"/>
    <col min="4" max="4" width="15.140625" customWidth="1"/>
    <col min="5" max="5" width="3.85546875" customWidth="1"/>
    <col min="6" max="6" width="6.140625" customWidth="1"/>
    <col min="7" max="7" width="5.42578125" customWidth="1"/>
    <col min="8" max="8" width="3.85546875" customWidth="1"/>
    <col min="9" max="9" width="6.42578125" customWidth="1"/>
    <col min="10" max="10" width="6.140625" customWidth="1"/>
    <col min="11" max="11" width="3.85546875" customWidth="1"/>
    <col min="12" max="12" width="6.42578125" customWidth="1"/>
    <col min="13" max="13" width="5.85546875" customWidth="1"/>
    <col min="14" max="14" width="3.85546875" customWidth="1"/>
    <col min="15" max="15" width="6.140625" customWidth="1"/>
    <col min="16" max="16" width="5.85546875" customWidth="1"/>
    <col min="17" max="17" width="5.42578125" customWidth="1"/>
    <col min="18" max="18" width="6.7109375" customWidth="1"/>
    <col min="19" max="19" width="6" customWidth="1"/>
    <col min="20" max="20" width="6.140625" customWidth="1"/>
  </cols>
  <sheetData>
    <row r="1" spans="1:20" ht="15.75" thickBot="1" x14ac:dyDescent="0.3"/>
    <row r="2" spans="1:20" ht="15.75" thickBot="1" x14ac:dyDescent="0.3">
      <c r="A2" s="86" t="s">
        <v>0</v>
      </c>
      <c r="B2" s="86" t="s">
        <v>1</v>
      </c>
      <c r="C2" s="111" t="s">
        <v>2</v>
      </c>
      <c r="D2" s="111" t="s">
        <v>11</v>
      </c>
      <c r="E2" s="114" t="s">
        <v>3</v>
      </c>
      <c r="F2" s="115"/>
      <c r="G2" s="115"/>
      <c r="H2" s="115"/>
      <c r="I2" s="115"/>
      <c r="J2" s="115"/>
      <c r="K2" s="115"/>
      <c r="L2" s="115"/>
      <c r="M2" s="115"/>
      <c r="N2" s="115"/>
      <c r="O2" s="115"/>
      <c r="P2" s="116"/>
      <c r="Q2" s="111" t="s">
        <v>4</v>
      </c>
      <c r="R2" s="111" t="s">
        <v>31</v>
      </c>
      <c r="S2" s="111" t="s">
        <v>5</v>
      </c>
      <c r="T2" s="111" t="s">
        <v>6</v>
      </c>
    </row>
    <row r="3" spans="1:20" ht="32.450000000000003" customHeight="1" thickBot="1" x14ac:dyDescent="0.3">
      <c r="A3" s="87"/>
      <c r="B3" s="87"/>
      <c r="C3" s="112"/>
      <c r="D3" s="112"/>
      <c r="E3" s="114" t="s">
        <v>7</v>
      </c>
      <c r="F3" s="115"/>
      <c r="G3" s="116"/>
      <c r="H3" s="114" t="s">
        <v>8</v>
      </c>
      <c r="I3" s="115"/>
      <c r="J3" s="116"/>
      <c r="K3" s="114" t="s">
        <v>9</v>
      </c>
      <c r="L3" s="115"/>
      <c r="M3" s="116"/>
      <c r="N3" s="114" t="s">
        <v>10</v>
      </c>
      <c r="O3" s="115"/>
      <c r="P3" s="116"/>
      <c r="Q3" s="113"/>
      <c r="R3" s="112"/>
      <c r="S3" s="112"/>
      <c r="T3" s="112"/>
    </row>
    <row r="4" spans="1:20" ht="39" thickBot="1" x14ac:dyDescent="0.3">
      <c r="A4" s="110"/>
      <c r="B4" s="110"/>
      <c r="C4" s="112"/>
      <c r="D4" s="113"/>
      <c r="E4" s="63" t="s">
        <v>32</v>
      </c>
      <c r="F4" s="63" t="s">
        <v>12</v>
      </c>
      <c r="G4" s="63" t="s">
        <v>16</v>
      </c>
      <c r="H4" s="63" t="s">
        <v>32</v>
      </c>
      <c r="I4" s="63" t="s">
        <v>12</v>
      </c>
      <c r="J4" s="63" t="s">
        <v>13</v>
      </c>
      <c r="K4" s="63" t="s">
        <v>32</v>
      </c>
      <c r="L4" s="63" t="s">
        <v>12</v>
      </c>
      <c r="M4" s="63" t="s">
        <v>13</v>
      </c>
      <c r="N4" s="63" t="s">
        <v>32</v>
      </c>
      <c r="O4" s="63" t="s">
        <v>12</v>
      </c>
      <c r="P4" s="63" t="s">
        <v>13</v>
      </c>
      <c r="Q4" s="63" t="s">
        <v>32</v>
      </c>
      <c r="R4" s="113"/>
      <c r="S4" s="112"/>
      <c r="T4" s="112"/>
    </row>
    <row r="5" spans="1:20" ht="59.1" customHeight="1" thickBot="1" x14ac:dyDescent="0.3">
      <c r="A5" s="48"/>
      <c r="B5" s="48"/>
      <c r="C5" s="75" t="s">
        <v>33</v>
      </c>
      <c r="D5" s="50" t="s">
        <v>34</v>
      </c>
      <c r="E5" s="80">
        <v>3</v>
      </c>
      <c r="F5" s="44">
        <v>0.75</v>
      </c>
      <c r="G5" s="53">
        <v>6</v>
      </c>
      <c r="H5" s="80">
        <v>4</v>
      </c>
      <c r="I5" s="51">
        <v>1</v>
      </c>
      <c r="J5" s="67">
        <v>6</v>
      </c>
      <c r="K5" s="68"/>
      <c r="L5" s="69"/>
      <c r="M5" s="70"/>
      <c r="N5" s="54"/>
      <c r="O5" s="51"/>
      <c r="P5" s="52"/>
      <c r="Q5" s="49">
        <f t="shared" ref="Q5:S6" si="0">E5+H5+K5+N5</f>
        <v>7</v>
      </c>
      <c r="R5" s="76">
        <f t="shared" si="0"/>
        <v>1.75</v>
      </c>
      <c r="S5" s="49">
        <f t="shared" si="0"/>
        <v>12</v>
      </c>
      <c r="T5" s="77">
        <f>Q5/Q25</f>
        <v>0.17499999999999999</v>
      </c>
    </row>
    <row r="6" spans="1:20" ht="54" customHeight="1" x14ac:dyDescent="0.25">
      <c r="A6" s="87">
        <v>1</v>
      </c>
      <c r="B6" s="87" t="s">
        <v>29</v>
      </c>
      <c r="C6" s="74" t="s">
        <v>17</v>
      </c>
      <c r="D6" s="97" t="s">
        <v>35</v>
      </c>
      <c r="E6" s="117">
        <v>3</v>
      </c>
      <c r="F6" s="119">
        <v>0.75</v>
      </c>
      <c r="G6" s="106">
        <v>6</v>
      </c>
      <c r="H6" s="117">
        <v>4</v>
      </c>
      <c r="I6" s="121">
        <v>1</v>
      </c>
      <c r="J6" s="106">
        <v>8</v>
      </c>
      <c r="K6" s="100"/>
      <c r="L6" s="119"/>
      <c r="M6" s="106"/>
      <c r="N6" s="100"/>
      <c r="O6" s="81"/>
      <c r="P6" s="106"/>
      <c r="Q6" s="126">
        <f t="shared" si="0"/>
        <v>7</v>
      </c>
      <c r="R6" s="132">
        <f t="shared" si="0"/>
        <v>1.75</v>
      </c>
      <c r="S6" s="126">
        <f t="shared" si="0"/>
        <v>14</v>
      </c>
      <c r="T6" s="129">
        <f>Q6/Q25</f>
        <v>0.17499999999999999</v>
      </c>
    </row>
    <row r="7" spans="1:20" ht="24.6" customHeight="1" thickBot="1" x14ac:dyDescent="0.3">
      <c r="A7" s="87"/>
      <c r="B7" s="87"/>
      <c r="C7" s="56" t="s">
        <v>18</v>
      </c>
      <c r="D7" s="99"/>
      <c r="E7" s="118"/>
      <c r="F7" s="120"/>
      <c r="G7" s="108"/>
      <c r="H7" s="118"/>
      <c r="I7" s="122"/>
      <c r="J7" s="108"/>
      <c r="K7" s="102"/>
      <c r="L7" s="120"/>
      <c r="M7" s="108"/>
      <c r="N7" s="102"/>
      <c r="O7" s="82"/>
      <c r="P7" s="108"/>
      <c r="Q7" s="128"/>
      <c r="R7" s="133"/>
      <c r="S7" s="128"/>
      <c r="T7" s="131"/>
    </row>
    <row r="8" spans="1:20" ht="54" customHeight="1" x14ac:dyDescent="0.25">
      <c r="A8" s="87">
        <v>2</v>
      </c>
      <c r="B8" s="87" t="s">
        <v>19</v>
      </c>
      <c r="C8" s="74" t="s">
        <v>45</v>
      </c>
      <c r="D8" s="97" t="s">
        <v>36</v>
      </c>
      <c r="E8" s="117">
        <v>3</v>
      </c>
      <c r="F8" s="119">
        <v>0.75</v>
      </c>
      <c r="G8" s="106">
        <v>6</v>
      </c>
      <c r="H8" s="117">
        <v>4</v>
      </c>
      <c r="I8" s="121">
        <v>1</v>
      </c>
      <c r="J8" s="106">
        <v>10</v>
      </c>
      <c r="K8" s="100"/>
      <c r="L8" s="119"/>
      <c r="M8" s="106"/>
      <c r="N8" s="100"/>
      <c r="O8" s="81"/>
      <c r="P8" s="106"/>
      <c r="Q8" s="126">
        <f>E8+H8+K8+N8</f>
        <v>7</v>
      </c>
      <c r="R8" s="132">
        <f>F8+I8+L8+O8</f>
        <v>1.75</v>
      </c>
      <c r="S8" s="126">
        <f>G8+J8+M8+P8</f>
        <v>16</v>
      </c>
      <c r="T8" s="129">
        <f>Q8/Q25</f>
        <v>0.17499999999999999</v>
      </c>
    </row>
    <row r="9" spans="1:20" ht="24.6" customHeight="1" thickBot="1" x14ac:dyDescent="0.3">
      <c r="A9" s="87"/>
      <c r="B9" s="87"/>
      <c r="C9" s="56"/>
      <c r="D9" s="99"/>
      <c r="E9" s="118"/>
      <c r="F9" s="120"/>
      <c r="G9" s="108"/>
      <c r="H9" s="118"/>
      <c r="I9" s="122"/>
      <c r="J9" s="108"/>
      <c r="K9" s="102"/>
      <c r="L9" s="120"/>
      <c r="M9" s="108"/>
      <c r="N9" s="102"/>
      <c r="O9" s="82"/>
      <c r="P9" s="108"/>
      <c r="Q9" s="128"/>
      <c r="R9" s="133"/>
      <c r="S9" s="128"/>
      <c r="T9" s="131"/>
    </row>
    <row r="10" spans="1:20" ht="54" customHeight="1" x14ac:dyDescent="0.25">
      <c r="A10" s="87"/>
      <c r="B10" s="87"/>
      <c r="C10" s="74" t="s">
        <v>46</v>
      </c>
      <c r="D10" s="97" t="s">
        <v>48</v>
      </c>
      <c r="E10" s="117">
        <v>3</v>
      </c>
      <c r="F10" s="119">
        <v>0.75</v>
      </c>
      <c r="G10" s="106">
        <v>6</v>
      </c>
      <c r="H10" s="117">
        <v>4</v>
      </c>
      <c r="I10" s="121">
        <v>1</v>
      </c>
      <c r="J10" s="106">
        <v>10</v>
      </c>
      <c r="K10" s="100"/>
      <c r="L10" s="119"/>
      <c r="M10" s="106"/>
      <c r="N10" s="100"/>
      <c r="O10" s="81"/>
      <c r="P10" s="106"/>
      <c r="Q10" s="126">
        <v>7</v>
      </c>
      <c r="R10" s="132" t="s">
        <v>47</v>
      </c>
      <c r="S10" s="126">
        <v>16</v>
      </c>
      <c r="T10" s="129">
        <v>0.17499999999999999</v>
      </c>
    </row>
    <row r="11" spans="1:20" ht="24.6" customHeight="1" thickBot="1" x14ac:dyDescent="0.3">
      <c r="A11" s="87"/>
      <c r="B11" s="87"/>
      <c r="C11" s="56"/>
      <c r="D11" s="99"/>
      <c r="E11" s="118"/>
      <c r="F11" s="120"/>
      <c r="G11" s="108"/>
      <c r="H11" s="118"/>
      <c r="I11" s="122"/>
      <c r="J11" s="108"/>
      <c r="K11" s="102"/>
      <c r="L11" s="120"/>
      <c r="M11" s="108"/>
      <c r="N11" s="102"/>
      <c r="O11" s="82"/>
      <c r="P11" s="108"/>
      <c r="Q11" s="128"/>
      <c r="R11" s="133"/>
      <c r="S11" s="128"/>
      <c r="T11" s="131"/>
    </row>
    <row r="12" spans="1:20" s="71" customFormat="1" ht="54.6" customHeight="1" thickBot="1" x14ac:dyDescent="0.3">
      <c r="A12" s="86">
        <v>3</v>
      </c>
      <c r="B12" s="86" t="s">
        <v>20</v>
      </c>
      <c r="C12" s="72" t="s">
        <v>30</v>
      </c>
      <c r="D12" s="49" t="s">
        <v>37</v>
      </c>
      <c r="E12" s="59">
        <v>2</v>
      </c>
      <c r="F12" s="44">
        <v>0.5</v>
      </c>
      <c r="G12" s="58">
        <v>4</v>
      </c>
      <c r="H12" s="59"/>
      <c r="I12" s="44"/>
      <c r="J12" s="58"/>
      <c r="K12" s="59"/>
      <c r="L12" s="44"/>
      <c r="M12" s="58"/>
      <c r="N12" s="59"/>
      <c r="O12" s="43"/>
      <c r="P12" s="58"/>
      <c r="Q12" s="49">
        <f t="shared" ref="Q12:S13" si="1">E12+H12+K12+N12</f>
        <v>2</v>
      </c>
      <c r="R12" s="76">
        <f t="shared" si="1"/>
        <v>0.5</v>
      </c>
      <c r="S12" s="49">
        <f t="shared" si="1"/>
        <v>4</v>
      </c>
      <c r="T12" s="78">
        <f>Q12/Q25</f>
        <v>0.05</v>
      </c>
    </row>
    <row r="13" spans="1:20" ht="37.700000000000003" customHeight="1" thickBot="1" x14ac:dyDescent="0.3">
      <c r="A13" s="87"/>
      <c r="B13" s="87"/>
      <c r="C13" s="138" t="s">
        <v>21</v>
      </c>
      <c r="D13" s="97" t="s">
        <v>38</v>
      </c>
      <c r="E13" s="128"/>
      <c r="F13" s="136"/>
      <c r="G13" s="128"/>
      <c r="H13" s="128">
        <v>2</v>
      </c>
      <c r="I13" s="125">
        <v>0.5</v>
      </c>
      <c r="J13" s="128">
        <v>6</v>
      </c>
      <c r="K13" s="128"/>
      <c r="L13" s="125"/>
      <c r="M13" s="128"/>
      <c r="N13" s="128"/>
      <c r="O13" s="125"/>
      <c r="P13" s="128"/>
      <c r="Q13" s="126">
        <f t="shared" si="1"/>
        <v>2</v>
      </c>
      <c r="R13" s="132">
        <f t="shared" si="1"/>
        <v>0.5</v>
      </c>
      <c r="S13" s="126">
        <f t="shared" si="1"/>
        <v>6</v>
      </c>
      <c r="T13" s="131">
        <f>Q13/Q25</f>
        <v>0.05</v>
      </c>
    </row>
    <row r="14" spans="1:20" ht="66.95" customHeight="1" thickBot="1" x14ac:dyDescent="0.3">
      <c r="A14" s="87"/>
      <c r="B14" s="87"/>
      <c r="C14" s="139"/>
      <c r="D14" s="99"/>
      <c r="E14" s="135"/>
      <c r="F14" s="137"/>
      <c r="G14" s="135"/>
      <c r="H14" s="135"/>
      <c r="I14" s="134"/>
      <c r="J14" s="135"/>
      <c r="K14" s="135"/>
      <c r="L14" s="134"/>
      <c r="M14" s="135"/>
      <c r="N14" s="135"/>
      <c r="O14" s="134"/>
      <c r="P14" s="135"/>
      <c r="Q14" s="128"/>
      <c r="R14" s="133"/>
      <c r="S14" s="128"/>
      <c r="T14" s="140"/>
    </row>
    <row r="15" spans="1:20" ht="71.099999999999994" customHeight="1" thickBot="1" x14ac:dyDescent="0.3">
      <c r="A15" s="87"/>
      <c r="B15" s="87"/>
      <c r="C15" s="72" t="s">
        <v>22</v>
      </c>
      <c r="D15" s="73" t="s">
        <v>39</v>
      </c>
      <c r="E15" s="60"/>
      <c r="F15" s="45"/>
      <c r="G15" s="60"/>
      <c r="H15" s="66">
        <v>2</v>
      </c>
      <c r="I15" s="65">
        <v>0.5</v>
      </c>
      <c r="J15" s="66">
        <v>6</v>
      </c>
      <c r="K15" s="60"/>
      <c r="L15" s="46"/>
      <c r="M15" s="60"/>
      <c r="N15" s="61"/>
      <c r="O15" s="47"/>
      <c r="P15" s="61"/>
      <c r="Q15" s="49">
        <f t="shared" ref="Q15:S16" si="2">E15+H15+K15+N15</f>
        <v>2</v>
      </c>
      <c r="R15" s="76">
        <f t="shared" si="2"/>
        <v>0.5</v>
      </c>
      <c r="S15" s="49">
        <f t="shared" si="2"/>
        <v>6</v>
      </c>
      <c r="T15" s="79">
        <f>Q15/Q25</f>
        <v>0.05</v>
      </c>
    </row>
    <row r="16" spans="1:20" ht="33" customHeight="1" thickBot="1" x14ac:dyDescent="0.3">
      <c r="A16" s="87"/>
      <c r="B16" s="87"/>
      <c r="C16" s="55" t="s">
        <v>24</v>
      </c>
      <c r="D16" s="97" t="s">
        <v>44</v>
      </c>
      <c r="E16" s="135">
        <v>1</v>
      </c>
      <c r="F16" s="137">
        <v>0.25</v>
      </c>
      <c r="G16" s="135">
        <v>2</v>
      </c>
      <c r="H16" s="135">
        <v>2</v>
      </c>
      <c r="I16" s="134">
        <v>0.5</v>
      </c>
      <c r="J16" s="135">
        <v>6</v>
      </c>
      <c r="K16" s="135"/>
      <c r="L16" s="134"/>
      <c r="M16" s="135"/>
      <c r="N16" s="135"/>
      <c r="O16" s="134"/>
      <c r="P16" s="135"/>
      <c r="Q16" s="135">
        <f t="shared" si="2"/>
        <v>3</v>
      </c>
      <c r="R16" s="134">
        <f t="shared" si="2"/>
        <v>0.75</v>
      </c>
      <c r="S16" s="135">
        <f t="shared" si="2"/>
        <v>8</v>
      </c>
      <c r="T16" s="140">
        <f>Q16/Q25</f>
        <v>7.4999999999999997E-2</v>
      </c>
    </row>
    <row r="17" spans="1:20" ht="38.1" customHeight="1" thickBot="1" x14ac:dyDescent="0.3">
      <c r="A17" s="87"/>
      <c r="B17" s="87"/>
      <c r="C17" s="55" t="s">
        <v>23</v>
      </c>
      <c r="D17" s="98"/>
      <c r="E17" s="135"/>
      <c r="F17" s="137"/>
      <c r="G17" s="135"/>
      <c r="H17" s="135"/>
      <c r="I17" s="134"/>
      <c r="J17" s="135"/>
      <c r="K17" s="135"/>
      <c r="L17" s="134"/>
      <c r="M17" s="135"/>
      <c r="N17" s="135"/>
      <c r="O17" s="134"/>
      <c r="P17" s="135"/>
      <c r="Q17" s="135"/>
      <c r="R17" s="134"/>
      <c r="S17" s="135"/>
      <c r="T17" s="140"/>
    </row>
    <row r="18" spans="1:20" ht="45" customHeight="1" thickBot="1" x14ac:dyDescent="0.3">
      <c r="A18" s="87"/>
      <c r="B18" s="87"/>
      <c r="C18" s="55" t="s">
        <v>40</v>
      </c>
      <c r="D18" s="98"/>
      <c r="E18" s="135"/>
      <c r="F18" s="137"/>
      <c r="G18" s="135"/>
      <c r="H18" s="135"/>
      <c r="I18" s="134"/>
      <c r="J18" s="135"/>
      <c r="K18" s="135"/>
      <c r="L18" s="134"/>
      <c r="M18" s="135"/>
      <c r="N18" s="135"/>
      <c r="O18" s="134"/>
      <c r="P18" s="135"/>
      <c r="Q18" s="135"/>
      <c r="R18" s="134"/>
      <c r="S18" s="135"/>
      <c r="T18" s="140"/>
    </row>
    <row r="19" spans="1:20" ht="53.45" customHeight="1" thickBot="1" x14ac:dyDescent="0.3">
      <c r="A19" s="110"/>
      <c r="B19" s="110"/>
      <c r="C19" s="62"/>
      <c r="D19" s="99"/>
      <c r="E19" s="135"/>
      <c r="F19" s="137"/>
      <c r="G19" s="135"/>
      <c r="H19" s="135"/>
      <c r="I19" s="134"/>
      <c r="J19" s="135"/>
      <c r="K19" s="135"/>
      <c r="L19" s="134"/>
      <c r="M19" s="135"/>
      <c r="N19" s="135"/>
      <c r="O19" s="134"/>
      <c r="P19" s="135"/>
      <c r="Q19" s="135"/>
      <c r="R19" s="134"/>
      <c r="S19" s="135"/>
      <c r="T19" s="140"/>
    </row>
    <row r="20" spans="1:20" ht="15.95" customHeight="1" x14ac:dyDescent="0.25">
      <c r="A20" s="86">
        <v>4</v>
      </c>
      <c r="B20" s="86" t="s">
        <v>25</v>
      </c>
      <c r="C20" s="57"/>
      <c r="D20" s="97" t="s">
        <v>41</v>
      </c>
      <c r="E20" s="100"/>
      <c r="F20" s="103"/>
      <c r="G20" s="106"/>
      <c r="H20" s="100">
        <v>3</v>
      </c>
      <c r="I20" s="103">
        <v>0.75</v>
      </c>
      <c r="J20" s="106">
        <v>10</v>
      </c>
      <c r="K20" s="100"/>
      <c r="L20" s="81"/>
      <c r="M20" s="106"/>
      <c r="N20" s="100"/>
      <c r="O20" s="81"/>
      <c r="P20" s="106"/>
      <c r="Q20" s="126">
        <f>E20+H20+K20+N20</f>
        <v>3</v>
      </c>
      <c r="R20" s="123">
        <f>F20+I20+L20+O20</f>
        <v>0.75</v>
      </c>
      <c r="S20" s="126">
        <f>G20+J20+M20+P20</f>
        <v>10</v>
      </c>
      <c r="T20" s="129">
        <f>Q20/Q25</f>
        <v>7.4999999999999997E-2</v>
      </c>
    </row>
    <row r="21" spans="1:20" ht="14.45" customHeight="1" x14ac:dyDescent="0.25">
      <c r="A21" s="87"/>
      <c r="B21" s="87"/>
      <c r="C21" s="55" t="s">
        <v>26</v>
      </c>
      <c r="D21" s="98"/>
      <c r="E21" s="101"/>
      <c r="F21" s="104"/>
      <c r="G21" s="107"/>
      <c r="H21" s="101"/>
      <c r="I21" s="104"/>
      <c r="J21" s="107"/>
      <c r="K21" s="101"/>
      <c r="L21" s="109"/>
      <c r="M21" s="107"/>
      <c r="N21" s="101"/>
      <c r="O21" s="109"/>
      <c r="P21" s="107"/>
      <c r="Q21" s="127"/>
      <c r="R21" s="124"/>
      <c r="S21" s="127"/>
      <c r="T21" s="130"/>
    </row>
    <row r="22" spans="1:20" ht="18.95" customHeight="1" x14ac:dyDescent="0.25">
      <c r="A22" s="87"/>
      <c r="B22" s="87"/>
      <c r="C22" s="55" t="s">
        <v>27</v>
      </c>
      <c r="D22" s="98"/>
      <c r="E22" s="101"/>
      <c r="F22" s="104"/>
      <c r="G22" s="107"/>
      <c r="H22" s="101"/>
      <c r="I22" s="104"/>
      <c r="J22" s="107"/>
      <c r="K22" s="101"/>
      <c r="L22" s="109"/>
      <c r="M22" s="107"/>
      <c r="N22" s="101"/>
      <c r="O22" s="109"/>
      <c r="P22" s="107"/>
      <c r="Q22" s="127"/>
      <c r="R22" s="124"/>
      <c r="S22" s="127"/>
      <c r="T22" s="130"/>
    </row>
    <row r="23" spans="1:20" ht="21" customHeight="1" thickBot="1" x14ac:dyDescent="0.3">
      <c r="A23" s="87"/>
      <c r="B23" s="87"/>
      <c r="C23" s="56" t="s">
        <v>28</v>
      </c>
      <c r="D23" s="99"/>
      <c r="E23" s="102"/>
      <c r="F23" s="105"/>
      <c r="G23" s="108"/>
      <c r="H23" s="102"/>
      <c r="I23" s="105"/>
      <c r="J23" s="108"/>
      <c r="K23" s="102"/>
      <c r="L23" s="82"/>
      <c r="M23" s="108"/>
      <c r="N23" s="102"/>
      <c r="O23" s="82"/>
      <c r="P23" s="108"/>
      <c r="Q23" s="128"/>
      <c r="R23" s="125"/>
      <c r="S23" s="128"/>
      <c r="T23" s="131"/>
    </row>
    <row r="24" spans="1:20" ht="16.5" thickBot="1" x14ac:dyDescent="0.3">
      <c r="A24" s="26"/>
      <c r="B24" s="27"/>
      <c r="C24" s="28"/>
      <c r="D24" s="29"/>
      <c r="E24" s="14"/>
      <c r="F24" s="20"/>
      <c r="G24" s="18"/>
      <c r="H24" s="14"/>
      <c r="I24" s="21"/>
      <c r="J24" s="18"/>
      <c r="K24" s="15"/>
      <c r="L24" s="16"/>
      <c r="M24" s="19"/>
      <c r="N24" s="13"/>
      <c r="O24" s="30"/>
      <c r="P24" s="17"/>
      <c r="Q24" s="14"/>
      <c r="R24" s="38"/>
      <c r="S24" s="3"/>
      <c r="T24" s="37"/>
    </row>
    <row r="25" spans="1:20" ht="16.5" thickBot="1" x14ac:dyDescent="0.3">
      <c r="A25" s="91" t="s">
        <v>14</v>
      </c>
      <c r="B25" s="92"/>
      <c r="C25" s="92"/>
      <c r="D25" s="93"/>
      <c r="E25" s="4">
        <f>SUM(E5:E23)</f>
        <v>15</v>
      </c>
      <c r="F25" s="1"/>
      <c r="G25" s="32">
        <f>SUM(G5:G23)</f>
        <v>30</v>
      </c>
      <c r="H25" s="4">
        <f>SUM(H5:H23)</f>
        <v>25</v>
      </c>
      <c r="I25" s="2"/>
      <c r="J25" s="32">
        <f>SUM(J5:J23)</f>
        <v>62</v>
      </c>
      <c r="K25" s="4"/>
      <c r="L25" s="1"/>
      <c r="M25" s="32"/>
      <c r="N25" s="4"/>
      <c r="O25" s="1"/>
      <c r="P25" s="32"/>
      <c r="Q25" s="4">
        <f>SUM(Q5:Q23)</f>
        <v>40</v>
      </c>
      <c r="R25" s="39">
        <f>SUM(R5:R23)</f>
        <v>8.25</v>
      </c>
      <c r="S25" s="36">
        <f>SUM(S5:S23)</f>
        <v>92</v>
      </c>
      <c r="T25" s="64">
        <f>SUM(T5:T23)</f>
        <v>1</v>
      </c>
    </row>
    <row r="26" spans="1:20" ht="16.5" thickBot="1" x14ac:dyDescent="0.3">
      <c r="A26" s="88" t="s">
        <v>15</v>
      </c>
      <c r="B26" s="89"/>
      <c r="C26" s="89"/>
      <c r="D26" s="90"/>
      <c r="E26" s="4"/>
      <c r="F26" s="33" t="s">
        <v>42</v>
      </c>
      <c r="G26" s="23"/>
      <c r="H26" s="22"/>
      <c r="I26" s="33" t="s">
        <v>43</v>
      </c>
      <c r="J26" s="23"/>
      <c r="K26" s="22"/>
      <c r="L26" s="33"/>
      <c r="M26" s="23"/>
      <c r="N26" s="22"/>
      <c r="O26" s="33"/>
      <c r="P26" s="5"/>
      <c r="Q26" s="6"/>
      <c r="R26" s="42">
        <v>1</v>
      </c>
      <c r="S26" s="7"/>
      <c r="T26" s="8"/>
    </row>
    <row r="27" spans="1:20" ht="16.5" thickBot="1" x14ac:dyDescent="0.3">
      <c r="A27" s="88" t="s">
        <v>12</v>
      </c>
      <c r="B27" s="89"/>
      <c r="C27" s="89"/>
      <c r="D27" s="90"/>
      <c r="E27" s="34"/>
      <c r="F27" s="35">
        <f>SUM(F5:F24)</f>
        <v>3.75</v>
      </c>
      <c r="G27" s="25"/>
      <c r="H27" s="34"/>
      <c r="I27" s="35">
        <f>SUM(I5:I24)</f>
        <v>6.25</v>
      </c>
      <c r="J27" s="31"/>
      <c r="K27" s="24"/>
      <c r="L27" s="35"/>
      <c r="M27" s="31"/>
      <c r="N27" s="34"/>
      <c r="O27" s="35"/>
      <c r="P27" s="31"/>
      <c r="Q27" s="6"/>
      <c r="R27" s="40">
        <f>SUM(R5:R23)</f>
        <v>8.25</v>
      </c>
      <c r="S27" s="7"/>
      <c r="T27" s="9"/>
    </row>
    <row r="28" spans="1:20" ht="16.5" thickBot="1" x14ac:dyDescent="0.3">
      <c r="A28" s="88"/>
      <c r="B28" s="89"/>
      <c r="C28" s="89"/>
      <c r="D28" s="90"/>
      <c r="E28" s="94"/>
      <c r="F28" s="95"/>
      <c r="G28" s="96"/>
      <c r="H28" s="83"/>
      <c r="I28" s="84"/>
      <c r="J28" s="85"/>
      <c r="K28" s="83"/>
      <c r="L28" s="84"/>
      <c r="M28" s="85"/>
      <c r="N28" s="83"/>
      <c r="O28" s="84"/>
      <c r="P28" s="85"/>
      <c r="Q28" s="10"/>
      <c r="R28" s="41"/>
      <c r="S28" s="11"/>
      <c r="T28" s="12"/>
    </row>
  </sheetData>
  <mergeCells count="134">
    <mergeCell ref="T8:T9"/>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K8:K9"/>
    <mergeCell ref="L8:L9"/>
    <mergeCell ref="M8:M9"/>
    <mergeCell ref="N8:N9"/>
    <mergeCell ref="O8:O9"/>
    <mergeCell ref="P8:P9"/>
    <mergeCell ref="Q8:Q9"/>
    <mergeCell ref="R8:R9"/>
    <mergeCell ref="S8:S9"/>
    <mergeCell ref="L13:L14"/>
    <mergeCell ref="M13:M14"/>
    <mergeCell ref="N13:N14"/>
    <mergeCell ref="O13:O14"/>
    <mergeCell ref="T13:T14"/>
    <mergeCell ref="R16:R19"/>
    <mergeCell ref="Q16:Q19"/>
    <mergeCell ref="S16:S19"/>
    <mergeCell ref="T16:T19"/>
    <mergeCell ref="K16:K19"/>
    <mergeCell ref="L16:L19"/>
    <mergeCell ref="M16:M19"/>
    <mergeCell ref="N16:N19"/>
    <mergeCell ref="O16:O19"/>
    <mergeCell ref="R13:R14"/>
    <mergeCell ref="S13:S14"/>
    <mergeCell ref="A12:A19"/>
    <mergeCell ref="B12:B19"/>
    <mergeCell ref="H13:H14"/>
    <mergeCell ref="I13:I14"/>
    <mergeCell ref="J13:J14"/>
    <mergeCell ref="E13:E14"/>
    <mergeCell ref="F13:F14"/>
    <mergeCell ref="G13:G14"/>
    <mergeCell ref="K13:K14"/>
    <mergeCell ref="C13:C14"/>
    <mergeCell ref="G16:G19"/>
    <mergeCell ref="H16:H19"/>
    <mergeCell ref="E16:E19"/>
    <mergeCell ref="F16:F19"/>
    <mergeCell ref="D16:D19"/>
    <mergeCell ref="D13:D14"/>
    <mergeCell ref="R20:R23"/>
    <mergeCell ref="S20:S23"/>
    <mergeCell ref="T20:T23"/>
    <mergeCell ref="I6:I7"/>
    <mergeCell ref="J6:J7"/>
    <mergeCell ref="K6:K7"/>
    <mergeCell ref="L6:L7"/>
    <mergeCell ref="M6:M7"/>
    <mergeCell ref="N6:N7"/>
    <mergeCell ref="M20:M23"/>
    <mergeCell ref="N20:N23"/>
    <mergeCell ref="O20:O23"/>
    <mergeCell ref="P20:P23"/>
    <mergeCell ref="Q20:Q23"/>
    <mergeCell ref="Q6:Q7"/>
    <mergeCell ref="S6:S7"/>
    <mergeCell ref="T6:T7"/>
    <mergeCell ref="R6:R7"/>
    <mergeCell ref="I16:I19"/>
    <mergeCell ref="J16:J19"/>
    <mergeCell ref="P6:P7"/>
    <mergeCell ref="P13:P14"/>
    <mergeCell ref="P16:P19"/>
    <mergeCell ref="Q13:Q14"/>
    <mergeCell ref="H8:H9"/>
    <mergeCell ref="I8:I9"/>
    <mergeCell ref="J8:J9"/>
    <mergeCell ref="A6:A7"/>
    <mergeCell ref="B6:B7"/>
    <mergeCell ref="D6:D7"/>
    <mergeCell ref="E6:E7"/>
    <mergeCell ref="F6:F7"/>
    <mergeCell ref="G6:G7"/>
    <mergeCell ref="H6:H7"/>
    <mergeCell ref="A8:A9"/>
    <mergeCell ref="B8:B9"/>
    <mergeCell ref="A2:A4"/>
    <mergeCell ref="B2:B4"/>
    <mergeCell ref="C2:C4"/>
    <mergeCell ref="D2:D4"/>
    <mergeCell ref="E2:P2"/>
    <mergeCell ref="S2:S4"/>
    <mergeCell ref="T2:T4"/>
    <mergeCell ref="E3:G3"/>
    <mergeCell ref="H3:J3"/>
    <mergeCell ref="K3:M3"/>
    <mergeCell ref="N3:P3"/>
    <mergeCell ref="Q2:Q3"/>
    <mergeCell ref="R2:R4"/>
    <mergeCell ref="O6:O7"/>
    <mergeCell ref="H28:J28"/>
    <mergeCell ref="K28:M28"/>
    <mergeCell ref="N28:P28"/>
    <mergeCell ref="A20:A23"/>
    <mergeCell ref="A26:D26"/>
    <mergeCell ref="A27:D27"/>
    <mergeCell ref="A28:D28"/>
    <mergeCell ref="A25:D25"/>
    <mergeCell ref="E28:G28"/>
    <mergeCell ref="B20:B23"/>
    <mergeCell ref="D20:D23"/>
    <mergeCell ref="E20:E23"/>
    <mergeCell ref="F20:F23"/>
    <mergeCell ref="G20:G23"/>
    <mergeCell ref="H20:H23"/>
    <mergeCell ref="I20:I23"/>
    <mergeCell ref="J20:J23"/>
    <mergeCell ref="K20:K23"/>
    <mergeCell ref="L20:L23"/>
    <mergeCell ref="D8:D9"/>
    <mergeCell ref="E8:E9"/>
    <mergeCell ref="F8:F9"/>
    <mergeCell ref="G8:G9"/>
  </mergeCells>
  <pageMargins left="0" right="0" top="0" bottom="0" header="0" footer="0"/>
  <pageSetup paperSize="9"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Bước 123456789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cp:lastPrinted>2020-12-04T04:15:45Z</cp:lastPrinted>
  <dcterms:created xsi:type="dcterms:W3CDTF">2020-11-17T06:47:42Z</dcterms:created>
  <dcterms:modified xsi:type="dcterms:W3CDTF">2021-12-27T00:35:49Z</dcterms:modified>
</cp:coreProperties>
</file>