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THPT HIEP BINH\5. KIEM TR K12\KIEM TRA HK 2 NH 2022 DE THI\DE THI HK2 MON TOAN K12 QUANGTOAN\"/>
    </mc:Choice>
  </mc:AlternateContent>
  <bookViews>
    <workbookView xWindow="-108" yWindow="-108" windowWidth="19428" windowHeight="10428"/>
  </bookViews>
  <sheets>
    <sheet name="mức độ 7 -3" sheetId="1" r:id="rId1"/>
  </sheets>
  <definedNames>
    <definedName name="_xlnm.Print_Area" localSheetId="0">'mức độ 7 -3'!$A$2:$W$25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" l="1"/>
  <c r="Z21" i="1"/>
  <c r="Z20" i="1"/>
  <c r="Z19" i="1"/>
  <c r="Z18" i="1"/>
  <c r="Z17" i="1"/>
  <c r="Z16" i="1"/>
  <c r="Z15" i="1"/>
  <c r="Z14" i="1"/>
  <c r="Z13" i="1"/>
  <c r="Z12" i="1"/>
  <c r="Z11" i="1"/>
  <c r="Z10" i="1"/>
  <c r="Z23" i="1"/>
  <c r="X24" i="1" l="1"/>
  <c r="X11" i="1"/>
  <c r="X12" i="1"/>
  <c r="X13" i="1"/>
  <c r="X14" i="1"/>
  <c r="X15" i="1"/>
  <c r="X16" i="1"/>
  <c r="X17" i="1"/>
  <c r="X18" i="1"/>
  <c r="X19" i="1"/>
  <c r="X20" i="1"/>
  <c r="X21" i="1"/>
  <c r="X22" i="1"/>
  <c r="X10" i="1"/>
  <c r="W11" i="1"/>
  <c r="W12" i="1"/>
  <c r="W13" i="1"/>
  <c r="W14" i="1"/>
  <c r="W15" i="1"/>
  <c r="W16" i="1"/>
  <c r="W17" i="1"/>
  <c r="W18" i="1"/>
  <c r="W19" i="1"/>
  <c r="W20" i="1"/>
  <c r="W21" i="1"/>
  <c r="W22" i="1"/>
  <c r="W10" i="1"/>
  <c r="Y11" i="1"/>
  <c r="Y12" i="1"/>
  <c r="Y13" i="1"/>
  <c r="Y14" i="1"/>
  <c r="Y15" i="1"/>
  <c r="Y16" i="1"/>
  <c r="Y17" i="1"/>
  <c r="Y18" i="1"/>
  <c r="Y19" i="1"/>
  <c r="Y20" i="1"/>
  <c r="Y21" i="1"/>
  <c r="Y22" i="1"/>
  <c r="Y10" i="1"/>
  <c r="AA23" i="1"/>
  <c r="V23" i="1"/>
  <c r="V11" i="1"/>
  <c r="V12" i="1"/>
  <c r="V13" i="1"/>
  <c r="V14" i="1"/>
  <c r="V15" i="1"/>
  <c r="V16" i="1"/>
  <c r="V17" i="1"/>
  <c r="V18" i="1"/>
  <c r="V19" i="1"/>
  <c r="V20" i="1"/>
  <c r="V21" i="1"/>
  <c r="V22" i="1"/>
  <c r="V10" i="1"/>
  <c r="Q23" i="1"/>
  <c r="P23" i="1"/>
  <c r="M23" i="1"/>
  <c r="L23" i="1"/>
  <c r="I23" i="1"/>
  <c r="H23" i="1"/>
  <c r="E23" i="1"/>
  <c r="D23" i="1"/>
  <c r="T23" i="1"/>
  <c r="U23" i="1" l="1"/>
  <c r="AB23" i="1"/>
  <c r="W24" i="1"/>
  <c r="Y23" i="1" l="1"/>
  <c r="W23" i="1"/>
  <c r="W25" i="1" l="1"/>
</calcChain>
</file>

<file path=xl/comments1.xml><?xml version="1.0" encoding="utf-8"?>
<comments xmlns="http://schemas.openxmlformats.org/spreadsheetml/2006/main">
  <authors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</authors>
  <commentList>
    <comment ref="D9" authorId="0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9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9" authorId="2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9" authorId="3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9" authorId="4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9" authorId="5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9" authorId="6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9" authorId="7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9" authorId="8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9" authorId="9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9" authorId="1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<sst xmlns="http://schemas.openxmlformats.org/spreadsheetml/2006/main" count="61" uniqueCount="47">
  <si>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</si>
  <si>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</si>
  <si>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</si>
  <si>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</si>
  <si>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</si>
  <si>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</si>
  <si>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</si>
  <si>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</si>
  <si>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</si>
  <si>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</si>
  <si>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</si>
  <si>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</si>
  <si>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</si>
  <si>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>tổng số câu</t>
  </si>
  <si>
    <t>thời gian/ câu trắc nghiệm/tự luận</t>
  </si>
  <si>
    <t>số điểm tương đương</t>
  </si>
  <si>
    <t>số điểm cân chỉnh</t>
  </si>
  <si>
    <t>thời lượng giảng dạy</t>
  </si>
  <si>
    <t>tổng số câu TN</t>
  </si>
  <si>
    <t>tổng số câu TL</t>
  </si>
  <si>
    <t>ĐƠN VỊ KIẾN THỨC</t>
  </si>
  <si>
    <t xml:space="preserve">Tổng </t>
  </si>
  <si>
    <t xml:space="preserve">Tỉ lệ </t>
  </si>
  <si>
    <t>Tổng điểm</t>
  </si>
  <si>
    <t xml:space="preserve">SỞ GIÁO DỤC VÀ ĐÀO TẠO </t>
  </si>
  <si>
    <t>THÀNH PHỐ HỒ CHÍ MINH</t>
  </si>
  <si>
    <t>TRƯỜNG THPT HIỆP BÌNH</t>
  </si>
  <si>
    <t>Nguyên hàm</t>
  </si>
  <si>
    <t>Tích phân</t>
  </si>
  <si>
    <t>Ứng dụng của tích phân trong hình học</t>
  </si>
  <si>
    <t>ĐẠI SỐ - CHƯƠNG 3 : Nguyên hàm, tích phân và ứng dụng</t>
  </si>
  <si>
    <t>HÌNH HỌC - CHƯƠNG 3 : Phương pháp tọa độ trong không gian</t>
  </si>
  <si>
    <t xml:space="preserve">ĐẠI SỐ -CHƯƠNG 4 : SỐ PHỨC </t>
  </si>
  <si>
    <t xml:space="preserve">Các phép toán số phức </t>
  </si>
  <si>
    <t xml:space="preserve">Phương trình bậc hai </t>
  </si>
  <si>
    <t xml:space="preserve">Các dạng khác </t>
  </si>
  <si>
    <t>MÔN  TOÁN LỚP 12, THỜI GIAN 90 PHÚT</t>
  </si>
  <si>
    <t xml:space="preserve">Phương trình có z và z ngang </t>
  </si>
  <si>
    <t xml:space="preserve">Tập hợp điểm </t>
  </si>
  <si>
    <t>Phương trình mặt cầu</t>
  </si>
  <si>
    <t>Tọa độ của điểm, tọa độ của vectơ</t>
  </si>
  <si>
    <t xml:space="preserve">Phương trình mặt phẳng </t>
  </si>
  <si>
    <t xml:space="preserve">Phương trình đường thảng </t>
  </si>
  <si>
    <t>Vị trí tương đối, góc . khoảng cách , khác</t>
  </si>
  <si>
    <t>MA TRẬN ĐỀ KIỂM TRA CUỐI  HỌC KỲ 2 - NĂM HỌC 2021 - 2022</t>
  </si>
  <si>
    <t>3,8</t>
  </si>
  <si>
    <t>100  tiết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</si>
</sst>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65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9" fontId="2" fillId="0" borderId="1" xfId="0" applyNumberFormat="1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/>
    </xf>
    <xf numFmtId="43" fontId="6" fillId="0" borderId="1" xfId="3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9" fontId="2" fillId="0" borderId="1" xfId="2" applyFont="1" applyFill="1" applyBorder="1" applyAlignment="1">
      <alignment vertical="center"/>
    </xf>
    <xf numFmtId="9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0-10-09T15:17:08.81" personId="{51084FEC-EF1C-9748-A0D0-B540C20D361A}" id="{FECF40E2-522D-D848-9280-A89EB5C07531}">
    <text>câu hỏi trắc nghiệm</text>
  </threadedComment>
  <threadedComment ref="E8" dT="2020-10-09T15:17:58.46" personId="{51084FEC-EF1C-9748-A0D0-B540C20D361A}" id="{6EB703B7-149D-644A-A97F-E53A2105BB6D}">
    <text>thời gian câu hỏi trắc nghiệm nhận biết từ 0,5 —&gt; 0,75 phút/câu</text>
  </threadedComment>
  <threadedComment ref="F8" dT="2020-10-09T15:20:29.33" personId="{51084FEC-EF1C-9748-A0D0-B540C20D361A}" id="{6B504FEE-799F-1F4B-9194-A02D5FBB14A1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8" dT="2020-10-09T15:21:14.97" personId="{51084FEC-EF1C-9748-A0D0-B540C20D361A}" id="{9C25ADA3-A0DD-AE49-BB3C-59E65AB620DE}">
    <text>thời gian TL Nhận biết từ 3 - 4 phút/câu (1 điểm)</text>
  </threadedComment>
  <threadedComment ref="I8" dT="2020-10-09T15:22:42.01" personId="{51084FEC-EF1C-9748-A0D0-B540C20D361A}" id="{CF71A66E-3463-7342-A80E-EE928DD366FF}">
    <text>câu hỏi ở mức độ thông hiểu được thiết kế tối đa 4 dòng (phần dẫn và phần phương án lựa chọn) thời gian từ 1,0 -1,25phút/câu</text>
  </threadedComment>
  <threadedComment ref="K8" dT="2020-10-09T15:24:34.63" personId="{51084FEC-EF1C-9748-A0D0-B540C20D361A}" id="{E7BFD2F1-ED2C-6D43-ABEB-4A08C0FFAEDC}">
    <text xml:space="preserve">thời gian câu tự luận nhận biết được tính theo ý (0,25 đ) x số ý x (1 phút —&gt; 1,25 phút) 
</text>
  </threadedComment>
  <threadedComment ref="L8" dT="2020-10-09T15:25:29.18" personId="{51084FEC-EF1C-9748-A0D0-B540C20D361A}" id="{54C89511-5600-D84B-AB46-0E2DC8BB4617}">
    <text xml:space="preserve">câu dạng vận dụng, áp dụng kiến thức có trong chuẩn và học liệu trong sách giáo khoa vào một trường hợp cụ thể.
</text>
  </threadedComment>
  <threadedComment ref="M8" dT="2020-10-09T15:26:18.55" personId="{51084FEC-EF1C-9748-A0D0-B540C20D361A}" id="{0157E8D4-46C7-2347-AE11-FF3BF7DE6F45}">
    <text>thời gian từ 1,5 - 1,75 phút/câu</text>
  </threadedComment>
  <threadedComment ref="O8" dT="2020-10-09T15:28:14.31" personId="{51084FEC-EF1C-9748-A0D0-B540C20D361A}" id="{692E6432-B1FC-734D-AAB1-C6AD9472D7BF}">
    <text xml:space="preserve">thời gian câu vận dụng tự luận = (1,25  - 1,5) x số ý = câu có 4 ý từ 5- 6 phút. </text>
  </threadedComment>
  <threadedComment ref="Q8" dT="2020-10-09T15:28:50.32" personId="{51084FEC-EF1C-9748-A0D0-B540C20D361A}" id="{BCBEFE35-DBAC-ED41-9E9D-60BAA6E02C97}">
    <text xml:space="preserve">thời gian từ 2 - 2,5 phút/câu
</text>
  </threadedComment>
  <threadedComment ref="S8" dT="2020-10-09T15:30:15.91" personId="{51084FEC-EF1C-9748-A0D0-B540C20D361A}" id="{CACDEE2E-AEE1-D549-8120-7F1CB2B005E0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B26"/>
  <sheetViews>
    <sheetView tabSelected="1" zoomScale="110" zoomScaleNormal="110" workbookViewId="0">
      <selection activeCell="A4" sqref="A4:C4"/>
    </sheetView>
  </sheetViews>
  <sheetFormatPr defaultColWidth="10.8984375" defaultRowHeight="15.6" x14ac:dyDescent="0.3"/>
  <cols>
    <col min="1" max="1" width="6.8984375" style="6" customWidth="1"/>
    <col min="2" max="2" width="56.3984375" style="6" customWidth="1"/>
    <col min="3" max="3" width="43.59765625" style="6" customWidth="1"/>
    <col min="4" max="4" width="5.59765625" style="6" customWidth="1"/>
    <col min="5" max="5" width="8.3984375" style="11" customWidth="1"/>
    <col min="6" max="6" width="5.59765625" style="6" customWidth="1"/>
    <col min="7" max="7" width="6.8984375" style="6" customWidth="1"/>
    <col min="8" max="8" width="5.59765625" style="6" customWidth="1"/>
    <col min="9" max="9" width="6.8984375" style="11" customWidth="1"/>
    <col min="10" max="10" width="5.59765625" style="6" customWidth="1"/>
    <col min="11" max="11" width="5.59765625" style="11" customWidth="1"/>
    <col min="12" max="12" width="5.59765625" style="6" customWidth="1"/>
    <col min="13" max="13" width="7.69921875" style="11" customWidth="1"/>
    <col min="14" max="16" width="5.59765625" style="6" customWidth="1"/>
    <col min="17" max="17" width="7.19921875" style="11" customWidth="1"/>
    <col min="18" max="19" width="5.59765625" style="6" customWidth="1"/>
    <col min="20" max="20" width="8.8984375" style="6" customWidth="1"/>
    <col min="21" max="21" width="7" style="6" customWidth="1"/>
    <col min="22" max="22" width="12.796875" style="6" customWidth="1"/>
    <col min="23" max="23" width="15.09765625" style="6" customWidth="1"/>
    <col min="24" max="24" width="12.19921875" style="8" bestFit="1" customWidth="1"/>
    <col min="25" max="25" width="9.8984375" style="6" customWidth="1"/>
    <col min="26" max="26" width="9.8984375" style="8" customWidth="1"/>
    <col min="27" max="28" width="9.8984375" style="6" customWidth="1"/>
    <col min="29" max="16384" width="10.8984375" style="6"/>
  </cols>
  <sheetData>
    <row r="2" spans="1:28" ht="30" customHeight="1" x14ac:dyDescent="0.3">
      <c r="A2" s="44" t="s">
        <v>24</v>
      </c>
      <c r="B2" s="44"/>
      <c r="C2" s="44"/>
      <c r="D2" s="44" t="s">
        <v>44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33" customHeight="1" x14ac:dyDescent="0.3">
      <c r="A3" s="44" t="s">
        <v>25</v>
      </c>
      <c r="B3" s="44"/>
      <c r="C3" s="44"/>
      <c r="D3" s="44" t="s">
        <v>36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t="33" customHeight="1" x14ac:dyDescent="0.3">
      <c r="A4" s="44" t="s">
        <v>26</v>
      </c>
      <c r="B4" s="44"/>
      <c r="C4" s="44"/>
      <c r="D4" s="18"/>
      <c r="E4" s="18"/>
      <c r="F4" s="18"/>
      <c r="G4" s="18"/>
      <c r="H4" s="18"/>
      <c r="I4" s="18"/>
      <c r="J4" s="18"/>
      <c r="K4" s="18"/>
      <c r="L4" s="18"/>
      <c r="M4" s="1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27.9" customHeight="1" x14ac:dyDescent="0.3">
      <c r="B5" s="8" t="s">
        <v>14</v>
      </c>
      <c r="C5" s="8"/>
      <c r="D5" s="9"/>
      <c r="E5" s="10"/>
      <c r="F5" s="9"/>
      <c r="G5" s="9"/>
      <c r="H5" s="9"/>
      <c r="I5" s="10"/>
      <c r="J5" s="9"/>
      <c r="K5" s="10"/>
      <c r="L5" s="9"/>
      <c r="M5" s="10"/>
      <c r="N5" s="9"/>
      <c r="O5" s="9"/>
      <c r="P5" s="9"/>
      <c r="Q5" s="10"/>
      <c r="R5" s="9"/>
      <c r="S5" s="9"/>
      <c r="T5" s="9"/>
    </row>
    <row r="6" spans="1:28" ht="24.9" customHeight="1" x14ac:dyDescent="0.3"/>
    <row r="7" spans="1:28" ht="42" customHeight="1" x14ac:dyDescent="0.3">
      <c r="A7" s="31" t="s">
        <v>0</v>
      </c>
      <c r="B7" s="31" t="s">
        <v>1</v>
      </c>
      <c r="C7" s="36" t="s">
        <v>20</v>
      </c>
      <c r="D7" s="32" t="s">
        <v>2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1" t="s">
        <v>13</v>
      </c>
      <c r="U7" s="31"/>
      <c r="V7" s="31" t="s">
        <v>11</v>
      </c>
      <c r="W7" s="31" t="s">
        <v>12</v>
      </c>
      <c r="X7" s="31" t="s">
        <v>17</v>
      </c>
      <c r="Y7" s="31" t="s">
        <v>15</v>
      </c>
      <c r="Z7" s="31" t="s">
        <v>16</v>
      </c>
      <c r="AA7" s="31" t="s">
        <v>18</v>
      </c>
      <c r="AB7" s="31" t="s">
        <v>19</v>
      </c>
    </row>
    <row r="8" spans="1:28" ht="27.9" customHeight="1" x14ac:dyDescent="0.3">
      <c r="A8" s="31"/>
      <c r="B8" s="31"/>
      <c r="C8" s="37"/>
      <c r="D8" s="31" t="s">
        <v>3</v>
      </c>
      <c r="E8" s="31"/>
      <c r="F8" s="31"/>
      <c r="G8" s="31"/>
      <c r="H8" s="31" t="s">
        <v>4</v>
      </c>
      <c r="I8" s="31"/>
      <c r="J8" s="31"/>
      <c r="K8" s="31"/>
      <c r="L8" s="31" t="s">
        <v>5</v>
      </c>
      <c r="M8" s="31"/>
      <c r="N8" s="31"/>
      <c r="O8" s="31"/>
      <c r="P8" s="31" t="s">
        <v>6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ht="31.2" x14ac:dyDescent="0.3">
      <c r="A9" s="31"/>
      <c r="B9" s="31"/>
      <c r="C9" s="38"/>
      <c r="D9" s="2" t="s">
        <v>7</v>
      </c>
      <c r="E9" s="3" t="s">
        <v>8</v>
      </c>
      <c r="F9" s="2" t="s">
        <v>9</v>
      </c>
      <c r="G9" s="2" t="s">
        <v>8</v>
      </c>
      <c r="H9" s="2" t="s">
        <v>7</v>
      </c>
      <c r="I9" s="3" t="s">
        <v>8</v>
      </c>
      <c r="J9" s="2" t="s">
        <v>9</v>
      </c>
      <c r="K9" s="3" t="s">
        <v>8</v>
      </c>
      <c r="L9" s="2" t="s">
        <v>7</v>
      </c>
      <c r="M9" s="3" t="s">
        <v>8</v>
      </c>
      <c r="N9" s="2" t="s">
        <v>9</v>
      </c>
      <c r="O9" s="2" t="s">
        <v>8</v>
      </c>
      <c r="P9" s="2" t="s">
        <v>7</v>
      </c>
      <c r="Q9" s="3" t="s">
        <v>8</v>
      </c>
      <c r="R9" s="2" t="s">
        <v>9</v>
      </c>
      <c r="S9" s="2" t="s">
        <v>8</v>
      </c>
      <c r="T9" s="2" t="s">
        <v>7</v>
      </c>
      <c r="U9" s="2" t="s">
        <v>10</v>
      </c>
      <c r="V9" s="31"/>
      <c r="W9" s="31"/>
      <c r="X9" s="31"/>
      <c r="Y9" s="31"/>
      <c r="Z9" s="31"/>
      <c r="AA9" s="31"/>
      <c r="AB9" s="31"/>
    </row>
    <row r="10" spans="1:28" ht="27" customHeight="1" x14ac:dyDescent="0.3">
      <c r="A10" s="17">
        <v>1</v>
      </c>
      <c r="B10" s="39" t="s">
        <v>30</v>
      </c>
      <c r="C10" s="19" t="s">
        <v>27</v>
      </c>
      <c r="D10" s="16">
        <v>2</v>
      </c>
      <c r="E10" s="20">
        <v>3.6</v>
      </c>
      <c r="F10" s="16"/>
      <c r="G10" s="21"/>
      <c r="H10" s="16">
        <v>2</v>
      </c>
      <c r="I10" s="20">
        <v>3.6</v>
      </c>
      <c r="J10" s="16"/>
      <c r="K10" s="20"/>
      <c r="L10" s="4"/>
      <c r="M10" s="4"/>
      <c r="N10" s="16"/>
      <c r="O10" s="21"/>
      <c r="P10" s="16">
        <v>1</v>
      </c>
      <c r="Q10" s="20">
        <v>1.8</v>
      </c>
      <c r="R10" s="16"/>
      <c r="S10" s="21"/>
      <c r="T10" s="5">
        <v>5</v>
      </c>
      <c r="U10" s="5"/>
      <c r="V10" s="22">
        <f>T10*1.8</f>
        <v>9</v>
      </c>
      <c r="W10" s="23">
        <f>T10*2</f>
        <v>10</v>
      </c>
      <c r="X10" s="24">
        <f>T10*2</f>
        <v>10</v>
      </c>
      <c r="Y10" s="5">
        <f>T10*0.2</f>
        <v>1</v>
      </c>
      <c r="Z10" s="5">
        <f>U10*0.2</f>
        <v>0</v>
      </c>
      <c r="AA10" s="5">
        <v>5</v>
      </c>
      <c r="AB10" s="5"/>
    </row>
    <row r="11" spans="1:28" ht="27" customHeight="1" x14ac:dyDescent="0.3">
      <c r="A11" s="17">
        <v>2</v>
      </c>
      <c r="B11" s="40"/>
      <c r="C11" s="25" t="s">
        <v>28</v>
      </c>
      <c r="D11" s="16">
        <v>4</v>
      </c>
      <c r="E11" s="20">
        <v>7.2</v>
      </c>
      <c r="F11" s="16"/>
      <c r="G11" s="21"/>
      <c r="H11" s="16">
        <v>2</v>
      </c>
      <c r="I11" s="20">
        <v>3.6</v>
      </c>
      <c r="J11" s="16"/>
      <c r="K11" s="20"/>
      <c r="L11" s="16">
        <v>1</v>
      </c>
      <c r="M11" s="20">
        <v>1.8</v>
      </c>
      <c r="N11" s="16"/>
      <c r="O11" s="21"/>
      <c r="P11" s="16"/>
      <c r="Q11" s="20"/>
      <c r="R11" s="16"/>
      <c r="S11" s="21"/>
      <c r="T11" s="5">
        <v>7</v>
      </c>
      <c r="U11" s="5"/>
      <c r="V11" s="22">
        <f t="shared" ref="V11:V22" si="0">T11*1.8</f>
        <v>12.6</v>
      </c>
      <c r="W11" s="23">
        <f t="shared" ref="W11:W22" si="1">T11*2</f>
        <v>14</v>
      </c>
      <c r="X11" s="24">
        <f t="shared" ref="X11:X22" si="2">T11*2</f>
        <v>14</v>
      </c>
      <c r="Y11" s="5">
        <f t="shared" ref="Y11:Z22" si="3">T11*0.2</f>
        <v>1.4000000000000001</v>
      </c>
      <c r="Z11" s="5">
        <f t="shared" si="3"/>
        <v>0</v>
      </c>
      <c r="AA11" s="5">
        <v>7</v>
      </c>
      <c r="AB11" s="5"/>
    </row>
    <row r="12" spans="1:28" ht="27" customHeight="1" x14ac:dyDescent="0.3">
      <c r="A12" s="17"/>
      <c r="B12" s="40"/>
      <c r="C12" s="25" t="s">
        <v>29</v>
      </c>
      <c r="D12" s="16">
        <v>2</v>
      </c>
      <c r="E12" s="20">
        <v>3.6</v>
      </c>
      <c r="F12" s="16"/>
      <c r="G12" s="21"/>
      <c r="H12" s="16">
        <v>2</v>
      </c>
      <c r="I12" s="20">
        <v>3.6</v>
      </c>
      <c r="J12" s="16"/>
      <c r="K12" s="20"/>
      <c r="L12" s="16">
        <v>1</v>
      </c>
      <c r="M12" s="20">
        <v>1.8</v>
      </c>
      <c r="N12" s="16"/>
      <c r="O12" s="21"/>
      <c r="P12" s="16">
        <v>1</v>
      </c>
      <c r="Q12" s="20">
        <v>1.8</v>
      </c>
      <c r="R12" s="16"/>
      <c r="S12" s="21"/>
      <c r="T12" s="5">
        <v>6</v>
      </c>
      <c r="U12" s="5"/>
      <c r="V12" s="22">
        <f t="shared" si="0"/>
        <v>10.8</v>
      </c>
      <c r="W12" s="23">
        <f t="shared" si="1"/>
        <v>12</v>
      </c>
      <c r="X12" s="24">
        <f t="shared" si="2"/>
        <v>12</v>
      </c>
      <c r="Y12" s="5">
        <f t="shared" si="3"/>
        <v>1.2000000000000002</v>
      </c>
      <c r="Z12" s="5">
        <f t="shared" si="3"/>
        <v>0</v>
      </c>
      <c r="AA12" s="5">
        <v>6</v>
      </c>
      <c r="AB12" s="5"/>
    </row>
    <row r="13" spans="1:28" ht="27" customHeight="1" x14ac:dyDescent="0.3">
      <c r="A13" s="17"/>
      <c r="B13" s="39" t="s">
        <v>32</v>
      </c>
      <c r="C13" s="25" t="s">
        <v>33</v>
      </c>
      <c r="D13" s="16">
        <v>2</v>
      </c>
      <c r="E13" s="20">
        <v>3.6</v>
      </c>
      <c r="F13" s="16"/>
      <c r="G13" s="21"/>
      <c r="H13" s="16">
        <v>2</v>
      </c>
      <c r="I13" s="20">
        <v>3.6</v>
      </c>
      <c r="J13" s="16"/>
      <c r="K13" s="20"/>
      <c r="L13" s="4"/>
      <c r="M13" s="4"/>
      <c r="N13" s="16"/>
      <c r="O13" s="21"/>
      <c r="P13" s="4"/>
      <c r="Q13" s="4"/>
      <c r="R13" s="16"/>
      <c r="S13" s="21"/>
      <c r="T13" s="5">
        <v>5</v>
      </c>
      <c r="U13" s="5"/>
      <c r="V13" s="22">
        <f t="shared" si="0"/>
        <v>9</v>
      </c>
      <c r="W13" s="23">
        <f t="shared" si="1"/>
        <v>10</v>
      </c>
      <c r="X13" s="24">
        <f t="shared" si="2"/>
        <v>10</v>
      </c>
      <c r="Y13" s="5">
        <f t="shared" si="3"/>
        <v>1</v>
      </c>
      <c r="Z13" s="5">
        <f t="shared" si="3"/>
        <v>0</v>
      </c>
      <c r="AA13" s="5">
        <v>5</v>
      </c>
      <c r="AB13" s="5"/>
    </row>
    <row r="14" spans="1:28" ht="27" customHeight="1" x14ac:dyDescent="0.3">
      <c r="A14" s="17"/>
      <c r="B14" s="40"/>
      <c r="C14" s="25" t="s">
        <v>34</v>
      </c>
      <c r="D14" s="16">
        <v>3</v>
      </c>
      <c r="E14" s="20">
        <v>5.4</v>
      </c>
      <c r="F14" s="16"/>
      <c r="G14" s="21"/>
      <c r="H14" s="16"/>
      <c r="I14" s="20"/>
      <c r="J14" s="16"/>
      <c r="K14" s="20"/>
      <c r="L14" s="16"/>
      <c r="M14" s="20"/>
      <c r="N14" s="16"/>
      <c r="O14" s="21"/>
      <c r="P14" s="16"/>
      <c r="Q14" s="20"/>
      <c r="R14" s="16"/>
      <c r="S14" s="21"/>
      <c r="T14" s="5">
        <v>3</v>
      </c>
      <c r="U14" s="5"/>
      <c r="V14" s="22">
        <f t="shared" si="0"/>
        <v>5.4</v>
      </c>
      <c r="W14" s="23">
        <f t="shared" si="1"/>
        <v>6</v>
      </c>
      <c r="X14" s="24">
        <f t="shared" si="2"/>
        <v>6</v>
      </c>
      <c r="Y14" s="5">
        <f t="shared" si="3"/>
        <v>0.60000000000000009</v>
      </c>
      <c r="Z14" s="5">
        <f t="shared" si="3"/>
        <v>0</v>
      </c>
      <c r="AA14" s="5">
        <v>3</v>
      </c>
      <c r="AB14" s="5"/>
    </row>
    <row r="15" spans="1:28" ht="27" customHeight="1" x14ac:dyDescent="0.3">
      <c r="A15" s="17"/>
      <c r="B15" s="40"/>
      <c r="C15" s="25" t="s">
        <v>37</v>
      </c>
      <c r="D15" s="16"/>
      <c r="E15" s="20"/>
      <c r="F15" s="16"/>
      <c r="G15" s="21"/>
      <c r="H15" s="16">
        <v>1</v>
      </c>
      <c r="I15" s="20">
        <v>1.8</v>
      </c>
      <c r="J15" s="16"/>
      <c r="K15" s="20"/>
      <c r="L15" s="16">
        <v>1</v>
      </c>
      <c r="M15" s="20">
        <v>1.8</v>
      </c>
      <c r="N15" s="16"/>
      <c r="O15" s="21"/>
      <c r="P15" s="16"/>
      <c r="Q15" s="20"/>
      <c r="R15" s="16"/>
      <c r="S15" s="21"/>
      <c r="T15" s="5">
        <v>2</v>
      </c>
      <c r="U15" s="5"/>
      <c r="V15" s="22">
        <f t="shared" si="0"/>
        <v>3.6</v>
      </c>
      <c r="W15" s="23">
        <f t="shared" si="1"/>
        <v>4</v>
      </c>
      <c r="X15" s="24">
        <f t="shared" si="2"/>
        <v>4</v>
      </c>
      <c r="Y15" s="5">
        <f t="shared" si="3"/>
        <v>0.4</v>
      </c>
      <c r="Z15" s="5">
        <f t="shared" si="3"/>
        <v>0</v>
      </c>
      <c r="AA15" s="5">
        <v>2</v>
      </c>
      <c r="AB15" s="5"/>
    </row>
    <row r="16" spans="1:28" ht="27" customHeight="1" x14ac:dyDescent="0.3">
      <c r="A16" s="17"/>
      <c r="B16" s="40"/>
      <c r="C16" s="25" t="s">
        <v>38</v>
      </c>
      <c r="D16" s="16"/>
      <c r="E16" s="20"/>
      <c r="F16" s="16"/>
      <c r="G16" s="21"/>
      <c r="H16" s="16">
        <v>1</v>
      </c>
      <c r="I16" s="20">
        <v>1.8</v>
      </c>
      <c r="J16" s="16"/>
      <c r="K16" s="20"/>
      <c r="L16" s="16">
        <v>1</v>
      </c>
      <c r="M16" s="20">
        <v>1.8</v>
      </c>
      <c r="N16" s="16"/>
      <c r="O16" s="21"/>
      <c r="P16" s="16"/>
      <c r="Q16" s="20"/>
      <c r="R16" s="16"/>
      <c r="S16" s="21"/>
      <c r="T16" s="5">
        <v>2</v>
      </c>
      <c r="U16" s="5"/>
      <c r="V16" s="22">
        <f t="shared" si="0"/>
        <v>3.6</v>
      </c>
      <c r="W16" s="23">
        <f t="shared" si="1"/>
        <v>4</v>
      </c>
      <c r="X16" s="24">
        <f t="shared" si="2"/>
        <v>4</v>
      </c>
      <c r="Y16" s="5">
        <f t="shared" si="3"/>
        <v>0.4</v>
      </c>
      <c r="Z16" s="5">
        <f t="shared" si="3"/>
        <v>0</v>
      </c>
      <c r="AA16" s="5">
        <v>2</v>
      </c>
      <c r="AB16" s="5"/>
    </row>
    <row r="17" spans="1:28" ht="27" customHeight="1" x14ac:dyDescent="0.3">
      <c r="A17" s="17"/>
      <c r="B17" s="43"/>
      <c r="C17" s="25" t="s">
        <v>35</v>
      </c>
      <c r="D17" s="16">
        <v>2</v>
      </c>
      <c r="E17" s="20">
        <v>3.6</v>
      </c>
      <c r="F17" s="16"/>
      <c r="G17" s="21"/>
      <c r="H17" s="16"/>
      <c r="I17" s="20"/>
      <c r="J17" s="16"/>
      <c r="K17" s="20"/>
      <c r="L17" s="16"/>
      <c r="M17" s="20"/>
      <c r="N17" s="16"/>
      <c r="O17" s="21"/>
      <c r="P17" s="16">
        <v>1</v>
      </c>
      <c r="Q17" s="20">
        <v>1.8</v>
      </c>
      <c r="R17" s="16"/>
      <c r="S17" s="21"/>
      <c r="T17" s="5">
        <v>2</v>
      </c>
      <c r="U17" s="5"/>
      <c r="V17" s="22">
        <f t="shared" si="0"/>
        <v>3.6</v>
      </c>
      <c r="W17" s="23">
        <f t="shared" si="1"/>
        <v>4</v>
      </c>
      <c r="X17" s="24">
        <f t="shared" si="2"/>
        <v>4</v>
      </c>
      <c r="Y17" s="5">
        <f t="shared" si="3"/>
        <v>0.4</v>
      </c>
      <c r="Z17" s="5">
        <f t="shared" si="3"/>
        <v>0</v>
      </c>
      <c r="AA17" s="5">
        <v>2</v>
      </c>
      <c r="AB17" s="5"/>
    </row>
    <row r="18" spans="1:28" ht="27" customHeight="1" x14ac:dyDescent="0.3">
      <c r="A18" s="17">
        <v>3</v>
      </c>
      <c r="B18" s="41" t="s">
        <v>31</v>
      </c>
      <c r="C18" s="12" t="s">
        <v>40</v>
      </c>
      <c r="D18" s="16">
        <v>2</v>
      </c>
      <c r="E18" s="20">
        <v>3.6</v>
      </c>
      <c r="F18" s="16"/>
      <c r="G18" s="21"/>
      <c r="H18" s="16">
        <v>1</v>
      </c>
      <c r="I18" s="20">
        <v>1.8</v>
      </c>
      <c r="J18" s="16"/>
      <c r="K18" s="20"/>
      <c r="L18" s="16"/>
      <c r="M18" s="20"/>
      <c r="N18" s="16"/>
      <c r="O18" s="21"/>
      <c r="P18" s="16"/>
      <c r="Q18" s="20"/>
      <c r="R18" s="16"/>
      <c r="S18" s="21"/>
      <c r="T18" s="5">
        <v>3</v>
      </c>
      <c r="U18" s="4"/>
      <c r="V18" s="22">
        <f t="shared" si="0"/>
        <v>5.4</v>
      </c>
      <c r="W18" s="23">
        <f t="shared" si="1"/>
        <v>6</v>
      </c>
      <c r="X18" s="24">
        <f t="shared" si="2"/>
        <v>6</v>
      </c>
      <c r="Y18" s="5">
        <f t="shared" si="3"/>
        <v>0.60000000000000009</v>
      </c>
      <c r="Z18" s="5">
        <f t="shared" si="3"/>
        <v>0</v>
      </c>
      <c r="AA18" s="5">
        <v>3</v>
      </c>
      <c r="AB18" s="4"/>
    </row>
    <row r="19" spans="1:28" ht="27" customHeight="1" x14ac:dyDescent="0.3">
      <c r="A19" s="17">
        <v>6</v>
      </c>
      <c r="B19" s="42"/>
      <c r="C19" s="25" t="s">
        <v>39</v>
      </c>
      <c r="D19" s="16">
        <v>2</v>
      </c>
      <c r="E19" s="20">
        <v>3.6</v>
      </c>
      <c r="F19" s="16"/>
      <c r="G19" s="21"/>
      <c r="H19" s="16">
        <v>1</v>
      </c>
      <c r="I19" s="20">
        <v>1.8</v>
      </c>
      <c r="J19" s="16"/>
      <c r="K19" s="20"/>
      <c r="L19" s="16"/>
      <c r="M19" s="20"/>
      <c r="N19" s="16"/>
      <c r="O19" s="21"/>
      <c r="P19" s="16"/>
      <c r="Q19" s="20"/>
      <c r="R19" s="16"/>
      <c r="S19" s="21"/>
      <c r="T19" s="5">
        <v>3</v>
      </c>
      <c r="U19" s="4"/>
      <c r="V19" s="22">
        <f t="shared" si="0"/>
        <v>5.4</v>
      </c>
      <c r="W19" s="23">
        <f t="shared" si="1"/>
        <v>6</v>
      </c>
      <c r="X19" s="24">
        <f t="shared" si="2"/>
        <v>6</v>
      </c>
      <c r="Y19" s="5">
        <f t="shared" si="3"/>
        <v>0.60000000000000009</v>
      </c>
      <c r="Z19" s="5">
        <f t="shared" si="3"/>
        <v>0</v>
      </c>
      <c r="AA19" s="5">
        <v>3</v>
      </c>
      <c r="AB19" s="4"/>
    </row>
    <row r="20" spans="1:28" ht="27" customHeight="1" x14ac:dyDescent="0.3">
      <c r="A20" s="17"/>
      <c r="B20" s="42"/>
      <c r="C20" s="25" t="s">
        <v>41</v>
      </c>
      <c r="D20" s="16">
        <v>2</v>
      </c>
      <c r="E20" s="20">
        <v>3.6</v>
      </c>
      <c r="F20" s="16"/>
      <c r="G20" s="21"/>
      <c r="H20" s="16">
        <v>2</v>
      </c>
      <c r="I20" s="20">
        <v>3.6</v>
      </c>
      <c r="J20" s="16"/>
      <c r="K20" s="20"/>
      <c r="L20" s="16"/>
      <c r="M20" s="20"/>
      <c r="N20" s="16"/>
      <c r="O20" s="21"/>
      <c r="P20" s="16"/>
      <c r="Q20" s="20"/>
      <c r="R20" s="16"/>
      <c r="S20" s="21"/>
      <c r="T20" s="5">
        <v>4</v>
      </c>
      <c r="U20" s="4"/>
      <c r="V20" s="22">
        <f t="shared" si="0"/>
        <v>7.2</v>
      </c>
      <c r="W20" s="23">
        <f t="shared" si="1"/>
        <v>8</v>
      </c>
      <c r="X20" s="24">
        <f t="shared" si="2"/>
        <v>8</v>
      </c>
      <c r="Y20" s="5">
        <f t="shared" si="3"/>
        <v>0.8</v>
      </c>
      <c r="Z20" s="5">
        <f t="shared" si="3"/>
        <v>0</v>
      </c>
      <c r="AA20" s="5">
        <v>4</v>
      </c>
      <c r="AB20" s="4"/>
    </row>
    <row r="21" spans="1:28" ht="27" customHeight="1" x14ac:dyDescent="0.3">
      <c r="A21" s="17"/>
      <c r="B21" s="42"/>
      <c r="C21" s="25" t="s">
        <v>42</v>
      </c>
      <c r="D21" s="16">
        <v>2</v>
      </c>
      <c r="E21" s="20">
        <v>3.6</v>
      </c>
      <c r="F21" s="16"/>
      <c r="G21" s="21"/>
      <c r="H21" s="16">
        <v>1</v>
      </c>
      <c r="I21" s="20">
        <v>1.8</v>
      </c>
      <c r="J21" s="16"/>
      <c r="K21" s="20"/>
      <c r="L21" s="16"/>
      <c r="M21" s="20"/>
      <c r="N21" s="16"/>
      <c r="O21" s="21"/>
      <c r="P21" s="16">
        <v>1</v>
      </c>
      <c r="Q21" s="20">
        <v>1.8</v>
      </c>
      <c r="R21" s="16"/>
      <c r="S21" s="21"/>
      <c r="T21" s="5">
        <v>4</v>
      </c>
      <c r="U21" s="4"/>
      <c r="V21" s="22">
        <f t="shared" si="0"/>
        <v>7.2</v>
      </c>
      <c r="W21" s="23">
        <f t="shared" si="1"/>
        <v>8</v>
      </c>
      <c r="X21" s="24">
        <f t="shared" si="2"/>
        <v>8</v>
      </c>
      <c r="Y21" s="5">
        <f t="shared" si="3"/>
        <v>0.8</v>
      </c>
      <c r="Z21" s="5">
        <f t="shared" si="3"/>
        <v>0</v>
      </c>
      <c r="AA21" s="5">
        <v>4</v>
      </c>
      <c r="AB21" s="4"/>
    </row>
    <row r="22" spans="1:28" ht="27" customHeight="1" x14ac:dyDescent="0.3">
      <c r="A22" s="17">
        <v>7</v>
      </c>
      <c r="B22" s="42"/>
      <c r="C22" s="25" t="s">
        <v>43</v>
      </c>
      <c r="D22" s="16"/>
      <c r="E22" s="20"/>
      <c r="F22" s="16"/>
      <c r="G22" s="21"/>
      <c r="H22" s="16">
        <v>2</v>
      </c>
      <c r="I22" s="20" t="s">
        <v>45</v>
      </c>
      <c r="J22" s="16"/>
      <c r="K22" s="20"/>
      <c r="L22" s="16">
        <v>1</v>
      </c>
      <c r="M22" s="20">
        <v>1.8</v>
      </c>
      <c r="N22" s="16"/>
      <c r="O22" s="21"/>
      <c r="P22" s="16">
        <v>1</v>
      </c>
      <c r="Q22" s="20">
        <v>1.8</v>
      </c>
      <c r="R22" s="16"/>
      <c r="S22" s="21"/>
      <c r="T22" s="5">
        <v>4</v>
      </c>
      <c r="U22" s="4"/>
      <c r="V22" s="22">
        <f t="shared" si="0"/>
        <v>7.2</v>
      </c>
      <c r="W22" s="23">
        <f t="shared" si="1"/>
        <v>8</v>
      </c>
      <c r="X22" s="24">
        <f t="shared" si="2"/>
        <v>8</v>
      </c>
      <c r="Y22" s="5">
        <f t="shared" si="3"/>
        <v>0.8</v>
      </c>
      <c r="Z22" s="5">
        <f t="shared" si="3"/>
        <v>0</v>
      </c>
      <c r="AA22" s="5">
        <v>4</v>
      </c>
      <c r="AB22" s="4"/>
    </row>
    <row r="23" spans="1:28" ht="27" customHeight="1" x14ac:dyDescent="0.3">
      <c r="A23" s="17">
        <v>8</v>
      </c>
      <c r="B23" s="16"/>
      <c r="C23" s="16"/>
      <c r="D23" s="26">
        <f>SUM(D10:D22)</f>
        <v>23</v>
      </c>
      <c r="E23" s="27">
        <f>SUM(E10:E22)</f>
        <v>41.400000000000006</v>
      </c>
      <c r="F23" s="26"/>
      <c r="G23" s="26"/>
      <c r="H23" s="26">
        <f>SUM(H10:H22)</f>
        <v>17</v>
      </c>
      <c r="I23" s="27">
        <f>SUM(I11:I22)</f>
        <v>23.400000000000006</v>
      </c>
      <c r="J23" s="26"/>
      <c r="K23" s="27"/>
      <c r="L23" s="26">
        <f>SUM(L10:L22)</f>
        <v>5</v>
      </c>
      <c r="M23" s="27">
        <f>SUM(M10:M22)</f>
        <v>9</v>
      </c>
      <c r="N23" s="26"/>
      <c r="O23" s="26"/>
      <c r="P23" s="26">
        <f>SUM(P10:P22)</f>
        <v>5</v>
      </c>
      <c r="Q23" s="27">
        <f>SUM(Q10:Q22)</f>
        <v>9</v>
      </c>
      <c r="R23" s="26"/>
      <c r="S23" s="26"/>
      <c r="T23" s="26">
        <f>SUM(T10:T22)</f>
        <v>50</v>
      </c>
      <c r="U23" s="26">
        <f t="shared" ref="U23:W23" si="4">SUM(U10:U22)</f>
        <v>0</v>
      </c>
      <c r="V23" s="28">
        <f>SUM(V10:V22)</f>
        <v>90.000000000000014</v>
      </c>
      <c r="W23" s="29">
        <f t="shared" si="4"/>
        <v>100</v>
      </c>
      <c r="X23" s="30" t="s">
        <v>46</v>
      </c>
      <c r="Y23" s="4">
        <f>SUM(Y10:Y22)</f>
        <v>10.000000000000004</v>
      </c>
      <c r="Z23" s="4">
        <f>SUM(Z10:Z22)</f>
        <v>0</v>
      </c>
      <c r="AA23" s="26">
        <f>SUM(AA10:AA22)</f>
        <v>50</v>
      </c>
      <c r="AB23" s="4">
        <f xml:space="preserve"> SUM(AB10:AB22)</f>
        <v>0</v>
      </c>
    </row>
    <row r="24" spans="1:28" ht="33.9" customHeight="1" x14ac:dyDescent="0.3">
      <c r="A24" s="16" t="s">
        <v>21</v>
      </c>
      <c r="B24" s="16"/>
      <c r="C24" s="16"/>
      <c r="D24" s="34">
        <v>0.5</v>
      </c>
      <c r="E24" s="35"/>
      <c r="F24" s="35"/>
      <c r="G24" s="35"/>
      <c r="H24" s="34">
        <v>0.3</v>
      </c>
      <c r="I24" s="35"/>
      <c r="J24" s="35"/>
      <c r="K24" s="35"/>
      <c r="L24" s="34">
        <v>0.1</v>
      </c>
      <c r="M24" s="35"/>
      <c r="N24" s="35"/>
      <c r="O24" s="35"/>
      <c r="P24" s="34">
        <v>0.1</v>
      </c>
      <c r="Q24" s="35"/>
      <c r="R24" s="35"/>
      <c r="S24" s="35"/>
      <c r="T24" s="12"/>
      <c r="U24" s="12"/>
      <c r="V24" s="12"/>
      <c r="W24" s="13">
        <f>SUM(D24:S24)</f>
        <v>1</v>
      </c>
      <c r="X24" s="15">
        <f>SUM(X10:X23)</f>
        <v>100</v>
      </c>
      <c r="Y24" s="4"/>
      <c r="Z24" s="5"/>
      <c r="AA24" s="14">
        <v>1</v>
      </c>
      <c r="AB24" s="4"/>
    </row>
    <row r="25" spans="1:28" ht="33.9" customHeight="1" x14ac:dyDescent="0.3">
      <c r="A25" s="16" t="s">
        <v>22</v>
      </c>
      <c r="B25" s="17"/>
      <c r="C25" s="17"/>
      <c r="D25" s="33">
        <v>5</v>
      </c>
      <c r="E25" s="33"/>
      <c r="F25" s="33"/>
      <c r="G25" s="33"/>
      <c r="H25" s="33">
        <v>3</v>
      </c>
      <c r="I25" s="33"/>
      <c r="J25" s="33"/>
      <c r="K25" s="33"/>
      <c r="L25" s="33">
        <v>1</v>
      </c>
      <c r="M25" s="33"/>
      <c r="N25" s="33"/>
      <c r="O25" s="33"/>
      <c r="P25" s="33">
        <v>1</v>
      </c>
      <c r="Q25" s="33"/>
      <c r="R25" s="33"/>
      <c r="S25" s="33"/>
      <c r="T25" s="12"/>
      <c r="U25" s="12"/>
      <c r="V25" s="12"/>
      <c r="W25" s="7">
        <f>SUM(D25:S25)</f>
        <v>10</v>
      </c>
      <c r="X25" s="17"/>
      <c r="Y25" s="4"/>
      <c r="Z25" s="5"/>
      <c r="AA25" s="4">
        <v>10</v>
      </c>
      <c r="AB25" s="4"/>
    </row>
    <row r="26" spans="1:28" ht="17.399999999999999" x14ac:dyDescent="0.3">
      <c r="A26" s="17" t="s">
        <v>23</v>
      </c>
    </row>
  </sheetData>
  <mergeCells count="32">
    <mergeCell ref="A4:C4"/>
    <mergeCell ref="D2:AB2"/>
    <mergeCell ref="D3:AB3"/>
    <mergeCell ref="A2:C2"/>
    <mergeCell ref="A3:C3"/>
    <mergeCell ref="B7:B9"/>
    <mergeCell ref="A7:A9"/>
    <mergeCell ref="D24:G24"/>
    <mergeCell ref="B10:B12"/>
    <mergeCell ref="B18:B22"/>
    <mergeCell ref="B13:B17"/>
    <mergeCell ref="P25:S25"/>
    <mergeCell ref="H24:K24"/>
    <mergeCell ref="L24:O24"/>
    <mergeCell ref="C7:C9"/>
    <mergeCell ref="P24:S24"/>
    <mergeCell ref="D25:G25"/>
    <mergeCell ref="H25:K25"/>
    <mergeCell ref="L25:O25"/>
    <mergeCell ref="AB7:AB9"/>
    <mergeCell ref="X7:X9"/>
    <mergeCell ref="AA7:AA9"/>
    <mergeCell ref="D7:S7"/>
    <mergeCell ref="D8:G8"/>
    <mergeCell ref="H8:K8"/>
    <mergeCell ref="L8:O8"/>
    <mergeCell ref="P8:S8"/>
    <mergeCell ref="T7:U8"/>
    <mergeCell ref="Y7:Y9"/>
    <mergeCell ref="Z7:Z9"/>
    <mergeCell ref="V7:V9"/>
    <mergeCell ref="W7:W9"/>
  </mergeCells>
  <phoneticPr fontId="8" type="noConversion"/>
  <pageMargins left="0.7" right="0.7" top="0.75" bottom="0.75" header="0.3" footer="0.3"/>
  <pageSetup paperSize="9" scale="64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elements/1.1/"/>
    <ds:schemaRef ds:uri="http://www.w3.org/XML/1998/namespace"/>
    <ds:schemaRef ds:uri="http://schemas.microsoft.com/office/2006/documentManagement/types"/>
    <ds:schemaRef ds:uri="aa52b841-768d-48f4-81fb-a5854feadef9"/>
    <ds:schemaRef ds:uri="http://purl.org/dc/dcmitype/"/>
    <ds:schemaRef ds:uri="e3efed53-b9cf-4816-a53e-9161a5d93bc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mức độ 7 -3</vt:lpstr>
      <vt:lpstr>'mức độ 7 -3'!Print_Area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2020-10-09T15:09:03Z</dcterms:created>
  <dcterms:modified xsi:type="dcterms:W3CDTF">2022-06-17T12:13:35Z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