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TOÁN-HK1 2122\TOÁN6-HK1 2122\"/>
    </mc:Choice>
  </mc:AlternateContent>
  <bookViews>
    <workbookView xWindow="-110" yWindow="-110" windowWidth="19430" windowHeight="10430"/>
  </bookViews>
  <sheets>
    <sheet name="Bước 12345 6789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3" l="1"/>
  <c r="R8" i="3"/>
  <c r="Q8" i="3"/>
  <c r="S19" i="3"/>
  <c r="R19" i="3"/>
  <c r="Q19" i="3"/>
  <c r="S20" i="3"/>
  <c r="R20" i="3"/>
  <c r="Q20" i="3"/>
  <c r="S14" i="3"/>
  <c r="R14" i="3"/>
  <c r="Q14" i="3"/>
  <c r="S12" i="3"/>
  <c r="R12" i="3"/>
  <c r="Q12" i="3"/>
  <c r="S11" i="3"/>
  <c r="R11" i="3"/>
  <c r="Q11" i="3"/>
  <c r="S9" i="3"/>
  <c r="R9" i="3"/>
  <c r="Q9" i="3"/>
  <c r="S7" i="3"/>
  <c r="R7" i="3"/>
  <c r="Q7" i="3"/>
  <c r="S6" i="3"/>
  <c r="R6" i="3"/>
  <c r="Q6" i="3"/>
  <c r="S21" i="3" l="1"/>
  <c r="R21" i="3"/>
  <c r="Q21" i="3"/>
  <c r="T8" i="3" s="1"/>
  <c r="E21" i="3"/>
  <c r="G21" i="3"/>
  <c r="E23" i="3"/>
  <c r="E22" i="3" s="1"/>
  <c r="N23" i="3" l="1"/>
  <c r="N22" i="3" s="1"/>
  <c r="K23" i="3"/>
  <c r="K22" i="3" s="1"/>
  <c r="H23" i="3"/>
  <c r="H22" i="3" s="1"/>
  <c r="R22" i="3" l="1"/>
  <c r="P21" i="3"/>
  <c r="N21" i="3"/>
  <c r="M21" i="3"/>
  <c r="K21" i="3"/>
  <c r="J21" i="3"/>
  <c r="H21" i="3"/>
  <c r="T19" i="3" l="1"/>
  <c r="T9" i="3"/>
  <c r="T7" i="3"/>
  <c r="T12" i="3"/>
  <c r="T11" i="3"/>
  <c r="T14" i="3"/>
  <c r="T20" i="3"/>
  <c r="T6" i="3"/>
  <c r="T21" i="3" l="1"/>
</calcChain>
</file>

<file path=xl/sharedStrings.xml><?xml version="1.0" encoding="utf-8"?>
<sst xmlns="http://schemas.openxmlformats.org/spreadsheetml/2006/main" count="55" uniqueCount="44">
  <si>
    <t>STT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</si>
  <si>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</si>
  <si>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</si>
  <si>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</si>
  <si>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</si>
  <si>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</si>
  <si>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Tỉ lệ %</t>
  </si>
  <si>
    <t>NHẬN BIẾT</t>
  </si>
  <si>
    <t>THÔNG HIỂU</t>
  </si>
  <si>
    <t>VẬN DỤNG</t>
  </si>
  <si>
    <t>VẬN DỤNG CAO</t>
  </si>
  <si>
    <t>Chuẩn kiến thức kỹ năng cần kiểm tra</t>
  </si>
  <si>
    <t>Thứ tự thực hiện các phép tính </t>
  </si>
  <si>
    <t>Tổng</t>
  </si>
  <si>
    <t>Tỉ lệ</t>
  </si>
  <si>
    <t>Tổng điểm</t>
  </si>
  <si>
    <t>Điểm</t>
  </si>
  <si>
    <t>Thời
gian (p)</t>
  </si>
  <si>
    <t>Thực hiện được phép tính</t>
  </si>
  <si>
    <t>Tìm được x</t>
  </si>
  <si>
    <t>Điểm. Đường thẳng </t>
  </si>
  <si>
    <t>Trung điểm của đoạn thẳng</t>
  </si>
  <si>
    <t>Ch
TN</t>
  </si>
  <si>
    <t>SỐ TỰ NHIÊN</t>
  </si>
  <si>
    <t>MỘT SỐ YẾU TỐ THỐNG KÊ</t>
  </si>
  <si>
    <t>Biểu diễn dữ liệu trên bảng</t>
  </si>
  <si>
    <t>Biểu đồ tranh</t>
  </si>
  <si>
    <t>Đọc và mô tả thành thạo các dữ liệu ở dạng: bảng thống kê; biểu đồ tranh; biểu đồ dạng cột
Lựa chọn và biểu diễn được dữ liệu vào bảng</t>
  </si>
  <si>
    <t>CÁC HÌNH HÌNH HỌC CƠ BẢN</t>
  </si>
  <si>
    <t>Ba điểm thẳng hàng. Ba điểm không thẳng hàng</t>
  </si>
  <si>
    <t>Hai đường thẳng cắt nhau, song song. Tia</t>
  </si>
  <si>
    <t>Đoạn thẳng. Độ dài đoạn thẳng</t>
  </si>
  <si>
    <t>CÁC HÌNH PHẲNG TRONG THỰC TIỄN</t>
  </si>
  <si>
    <t>Hình vuông - Tam giác đều - Lục giác đều
Hình chữ nhật - Hình thoi - Hình bình hành - Hình thang cân</t>
  </si>
  <si>
    <t>Góc
Số đo góc. Các góc đặc biệt</t>
  </si>
  <si>
    <t xml:space="preserve">Nhân biết được đường thẳng, đoạn thẳng, tia
Nhận biết được 3 điểm thẳng hàng, 3 điểm không thẳng hàng.
Nhận biết được hai đường thẳng song song
Nhận biết được trung điểm của đoạn thẳng
Tính được độ dài đoạn thẳng
</t>
  </si>
  <si>
    <t>Đọc được tên của góc
Đọc được số đo góc
Nhận biết được các góc đặc biệt</t>
  </si>
  <si>
    <t xml:space="preserve">Nhận biết được các hình bên
Nêu được tên các cạnh bằng nhau, song song
Nêu được tên đường chéo
Nhận biết được trung điểm của đường chéo
</t>
  </si>
  <si>
    <t>Các phép tính trong tập hợp số tự nhiên
Luỹ thừa với số mũ tự nhiên. Nhân hai luỹ thừa cùng cơ số
Chia hai luỹ thừa cùng cơ số </t>
  </si>
  <si>
    <t>Số Nguyên tố
Ước chung. Ước chung lớn nhất
Bội chung. Bội chung nhỏ nhất</t>
  </si>
  <si>
    <t>Nhận biết được Bội, Ước của một số
Nhận biết được số nguyên tố (nhỏ hơn 50)
Giải được bài toán thực tế đơn giản</t>
  </si>
  <si>
    <t>Hiểu được định nghĩa lũy thừa của một số
Hiểu được quy tắc trong phép nhân, chia hai lũy thừa cùng cơ số.</t>
  </si>
  <si>
    <t>Vận dụng được kiến thức bên để giải quyết bài toán thực tế</t>
  </si>
  <si>
    <t>MA TRẬN ĐỀ KIỂM TRA HỌC KÌ I 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</si>
</sst>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6" fillId="0" borderId="13" xfId="0" applyFont="1" applyBorder="1"/>
    <xf numFmtId="0" fontId="6" fillId="0" borderId="12" xfId="0" applyFont="1" applyBorder="1"/>
    <xf numFmtId="9" fontId="2" fillId="0" borderId="36" xfId="0" applyNumberFormat="1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0" xfId="0" applyFont="1"/>
    <xf numFmtId="0" fontId="2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10" fontId="2" fillId="0" borderId="42" xfId="0" applyNumberFormat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0" fontId="2" fillId="0" borderId="24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" fontId="6" fillId="0" borderId="23" xfId="0" applyNumberFormat="1" applyFont="1" applyBorder="1" applyAlignment="1"/>
    <xf numFmtId="1" fontId="6" fillId="0" borderId="20" xfId="0" applyNumberFormat="1" applyFont="1" applyBorder="1" applyAlignment="1"/>
    <xf numFmtId="1" fontId="2" fillId="0" borderId="26" xfId="0" applyNumberFormat="1" applyFont="1" applyBorder="1" applyAlignment="1"/>
    <xf numFmtId="0" fontId="6" fillId="0" borderId="23" xfId="0" applyFont="1" applyBorder="1"/>
    <xf numFmtId="0" fontId="6" fillId="0" borderId="46" xfId="0" applyFont="1" applyBorder="1"/>
    <xf numFmtId="0" fontId="6" fillId="0" borderId="20" xfId="0" applyFont="1" applyBorder="1"/>
    <xf numFmtId="9" fontId="6" fillId="0" borderId="26" xfId="0" applyNumberFormat="1" applyFont="1" applyBorder="1"/>
    <xf numFmtId="0" fontId="3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6" fillId="0" borderId="38" xfId="0" applyFont="1" applyBorder="1" applyAlignment="1">
      <alignment vertical="center" wrapText="1"/>
    </xf>
    <xf numFmtId="0" fontId="6" fillId="0" borderId="37" xfId="0" applyFont="1" applyBorder="1" applyAlignment="1">
      <alignment vertical="center"/>
    </xf>
    <xf numFmtId="10" fontId="2" fillId="0" borderId="39" xfId="0" applyNumberFormat="1" applyFont="1" applyBorder="1" applyAlignment="1">
      <alignment vertical="center"/>
    </xf>
    <xf numFmtId="10" fontId="2" fillId="0" borderId="35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0" fontId="2" fillId="0" borderId="24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6" fillId="0" borderId="13" xfId="0" applyNumberFormat="1" applyFont="1" applyBorder="1" applyAlignment="1">
      <alignment horizontal="center"/>
    </xf>
    <xf numFmtId="9" fontId="6" fillId="0" borderId="12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0" fontId="2" fillId="0" borderId="26" xfId="0" applyNumberFormat="1" applyFont="1" applyBorder="1" applyAlignment="1">
      <alignment horizontal="center" vertical="center"/>
    </xf>
    <xf numFmtId="10" fontId="2" fillId="0" borderId="14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164" fontId="6" fillId="0" borderId="45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0" fontId="2" fillId="0" borderId="32" xfId="0" applyNumberFormat="1" applyFont="1" applyBorder="1" applyAlignment="1">
      <alignment horizontal="center" vertical="center"/>
    </xf>
    <xf numFmtId="10" fontId="2" fillId="0" borderId="3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0" fontId="2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S11" sqref="S11"/>
    </sheetView>
  </sheetViews>
  <sheetFormatPr defaultColWidth="8.7265625" defaultRowHeight="13" x14ac:dyDescent="0.3"/>
  <cols>
    <col min="1" max="1" width="2.7265625" style="1" customWidth="1"/>
    <col min="2" max="2" width="17.7265625" style="1" customWidth="1"/>
    <col min="3" max="3" width="22.1796875" style="1" customWidth="1"/>
    <col min="4" max="4" width="14.453125" style="1" customWidth="1"/>
    <col min="5" max="5" width="5.26953125" style="1" customWidth="1"/>
    <col min="6" max="6" width="6.453125" style="1" customWidth="1"/>
    <col min="7" max="17" width="5.26953125" style="1" customWidth="1"/>
    <col min="18" max="18" width="5.26953125" style="14" customWidth="1"/>
    <col min="19" max="19" width="5.26953125" style="1" customWidth="1"/>
    <col min="20" max="20" width="7.1796875" style="1" customWidth="1"/>
    <col min="21" max="16384" width="8.7265625" style="1"/>
  </cols>
  <sheetData>
    <row r="1" spans="1:20" x14ac:dyDescent="0.3">
      <c r="A1" s="109" t="s">
        <v>43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13.5" thickBot="1" x14ac:dyDescent="0.3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0" ht="45.65" customHeight="1" thickBot="1" x14ac:dyDescent="0.35">
      <c r="A3" s="64" t="s">
        <v>0</v>
      </c>
      <c r="B3" s="64" t="s">
        <v>1</v>
      </c>
      <c r="C3" s="64" t="s">
        <v>2</v>
      </c>
      <c r="D3" s="64" t="s">
        <v>11</v>
      </c>
      <c r="E3" s="111" t="s">
        <v>3</v>
      </c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3"/>
      <c r="Q3" s="64" t="s">
        <v>4</v>
      </c>
      <c r="R3" s="64" t="s">
        <v>15</v>
      </c>
      <c r="S3" s="64" t="s">
        <v>5</v>
      </c>
      <c r="T3" s="64" t="s">
        <v>6</v>
      </c>
    </row>
    <row r="4" spans="1:20" ht="33" customHeight="1" thickBot="1" x14ac:dyDescent="0.35">
      <c r="A4" s="65"/>
      <c r="B4" s="65"/>
      <c r="C4" s="65"/>
      <c r="D4" s="65"/>
      <c r="E4" s="111" t="s">
        <v>7</v>
      </c>
      <c r="F4" s="112"/>
      <c r="G4" s="113"/>
      <c r="H4" s="111" t="s">
        <v>8</v>
      </c>
      <c r="I4" s="112"/>
      <c r="J4" s="113"/>
      <c r="K4" s="111" t="s">
        <v>9</v>
      </c>
      <c r="L4" s="112"/>
      <c r="M4" s="113"/>
      <c r="N4" s="111" t="s">
        <v>10</v>
      </c>
      <c r="O4" s="112"/>
      <c r="P4" s="113"/>
      <c r="Q4" s="87"/>
      <c r="R4" s="65"/>
      <c r="S4" s="65"/>
      <c r="T4" s="65"/>
    </row>
    <row r="5" spans="1:20" ht="48" customHeight="1" thickBot="1" x14ac:dyDescent="0.35">
      <c r="A5" s="87"/>
      <c r="B5" s="87"/>
      <c r="C5" s="87"/>
      <c r="D5" s="87"/>
      <c r="E5" s="2" t="s">
        <v>22</v>
      </c>
      <c r="F5" s="2" t="s">
        <v>16</v>
      </c>
      <c r="G5" s="2" t="s">
        <v>17</v>
      </c>
      <c r="H5" s="2" t="s">
        <v>22</v>
      </c>
      <c r="I5" s="2" t="s">
        <v>16</v>
      </c>
      <c r="J5" s="2" t="s">
        <v>17</v>
      </c>
      <c r="K5" s="2" t="s">
        <v>22</v>
      </c>
      <c r="L5" s="2" t="s">
        <v>16</v>
      </c>
      <c r="M5" s="2" t="s">
        <v>17</v>
      </c>
      <c r="N5" s="2" t="s">
        <v>22</v>
      </c>
      <c r="O5" s="2" t="s">
        <v>16</v>
      </c>
      <c r="P5" s="2" t="s">
        <v>17</v>
      </c>
      <c r="Q5" s="2" t="s">
        <v>22</v>
      </c>
      <c r="R5" s="87"/>
      <c r="S5" s="65"/>
      <c r="T5" s="65"/>
    </row>
    <row r="6" spans="1:20" ht="29.5" customHeight="1" x14ac:dyDescent="0.3">
      <c r="A6" s="64">
        <v>1</v>
      </c>
      <c r="B6" s="64" t="s">
        <v>23</v>
      </c>
      <c r="C6" s="122" t="s">
        <v>38</v>
      </c>
      <c r="D6" s="30" t="s">
        <v>19</v>
      </c>
      <c r="E6" s="19"/>
      <c r="F6" s="20"/>
      <c r="G6" s="21"/>
      <c r="H6" s="19">
        <v>4</v>
      </c>
      <c r="I6" s="20">
        <v>1</v>
      </c>
      <c r="J6" s="21">
        <v>10</v>
      </c>
      <c r="K6" s="19"/>
      <c r="L6" s="20"/>
      <c r="M6" s="21"/>
      <c r="N6" s="15"/>
      <c r="O6" s="16"/>
      <c r="P6" s="17"/>
      <c r="Q6" s="19">
        <f t="shared" ref="Q6:S9" si="0">E6+H6+K6+N6</f>
        <v>4</v>
      </c>
      <c r="R6" s="34">
        <f t="shared" si="0"/>
        <v>1</v>
      </c>
      <c r="S6" s="19">
        <f t="shared" si="0"/>
        <v>10</v>
      </c>
      <c r="T6" s="18">
        <f>Q6/Q21</f>
        <v>0.1</v>
      </c>
    </row>
    <row r="7" spans="1:20" ht="97.5" customHeight="1" x14ac:dyDescent="0.3">
      <c r="A7" s="65"/>
      <c r="B7" s="65"/>
      <c r="C7" s="123"/>
      <c r="D7" s="27" t="s">
        <v>41</v>
      </c>
      <c r="E7" s="28"/>
      <c r="F7" s="22"/>
      <c r="G7" s="29"/>
      <c r="H7" s="28">
        <v>4</v>
      </c>
      <c r="I7" s="22">
        <v>1</v>
      </c>
      <c r="J7" s="29">
        <v>8</v>
      </c>
      <c r="K7" s="28"/>
      <c r="L7" s="22"/>
      <c r="M7" s="29"/>
      <c r="N7" s="28"/>
      <c r="O7" s="22"/>
      <c r="P7" s="29"/>
      <c r="Q7" s="28">
        <f t="shared" si="0"/>
        <v>4</v>
      </c>
      <c r="R7" s="35">
        <f t="shared" si="0"/>
        <v>1</v>
      </c>
      <c r="S7" s="28">
        <f t="shared" si="0"/>
        <v>8</v>
      </c>
      <c r="T7" s="33">
        <f>Q7/Q21</f>
        <v>0.1</v>
      </c>
    </row>
    <row r="8" spans="1:20" ht="59.5" customHeight="1" thickBot="1" x14ac:dyDescent="0.35">
      <c r="A8" s="65"/>
      <c r="B8" s="65"/>
      <c r="C8" s="124"/>
      <c r="D8" s="27" t="s">
        <v>42</v>
      </c>
      <c r="E8" s="61"/>
      <c r="F8" s="60"/>
      <c r="G8" s="62"/>
      <c r="H8" s="61">
        <v>2</v>
      </c>
      <c r="I8" s="60">
        <v>0.5</v>
      </c>
      <c r="J8" s="62">
        <v>10</v>
      </c>
      <c r="K8" s="61"/>
      <c r="L8" s="60"/>
      <c r="M8" s="62"/>
      <c r="N8" s="61"/>
      <c r="O8" s="60"/>
      <c r="P8" s="62"/>
      <c r="Q8" s="58">
        <f t="shared" ref="Q8" si="1">E8+H8+K8+N8</f>
        <v>2</v>
      </c>
      <c r="R8" s="63">
        <f t="shared" ref="R8" si="2">F8+I8+L8+O8</f>
        <v>0.5</v>
      </c>
      <c r="S8" s="58">
        <f t="shared" ref="S8" si="3">G8+J8+M8+P8</f>
        <v>10</v>
      </c>
      <c r="T8" s="59">
        <f>Q8/Q21</f>
        <v>0.05</v>
      </c>
    </row>
    <row r="9" spans="1:20" ht="13.5" customHeight="1" x14ac:dyDescent="0.3">
      <c r="A9" s="65"/>
      <c r="B9" s="65"/>
      <c r="C9" s="120" t="s">
        <v>12</v>
      </c>
      <c r="D9" s="114" t="s">
        <v>18</v>
      </c>
      <c r="E9" s="91"/>
      <c r="F9" s="93"/>
      <c r="G9" s="82"/>
      <c r="H9" s="91">
        <v>4</v>
      </c>
      <c r="I9" s="93">
        <v>1</v>
      </c>
      <c r="J9" s="82">
        <v>10</v>
      </c>
      <c r="K9" s="91"/>
      <c r="L9" s="93"/>
      <c r="M9" s="82"/>
      <c r="N9" s="91"/>
      <c r="O9" s="93"/>
      <c r="P9" s="82"/>
      <c r="Q9" s="91">
        <f t="shared" si="0"/>
        <v>4</v>
      </c>
      <c r="R9" s="95">
        <f t="shared" si="0"/>
        <v>1</v>
      </c>
      <c r="S9" s="91">
        <f t="shared" si="0"/>
        <v>10</v>
      </c>
      <c r="T9" s="118">
        <f>Q9/Q21</f>
        <v>0.1</v>
      </c>
    </row>
    <row r="10" spans="1:20" ht="29.5" customHeight="1" thickBot="1" x14ac:dyDescent="0.35">
      <c r="A10" s="65"/>
      <c r="B10" s="65"/>
      <c r="C10" s="121"/>
      <c r="D10" s="115"/>
      <c r="E10" s="92"/>
      <c r="F10" s="94"/>
      <c r="G10" s="83"/>
      <c r="H10" s="92"/>
      <c r="I10" s="94"/>
      <c r="J10" s="83"/>
      <c r="K10" s="92"/>
      <c r="L10" s="94"/>
      <c r="M10" s="83"/>
      <c r="N10" s="92"/>
      <c r="O10" s="94"/>
      <c r="P10" s="83"/>
      <c r="Q10" s="92"/>
      <c r="R10" s="96"/>
      <c r="S10" s="92"/>
      <c r="T10" s="119"/>
    </row>
    <row r="11" spans="1:20" ht="106.5" customHeight="1" thickBot="1" x14ac:dyDescent="0.35">
      <c r="A11" s="87"/>
      <c r="B11" s="87"/>
      <c r="C11" s="4" t="s">
        <v>39</v>
      </c>
      <c r="D11" s="45" t="s">
        <v>40</v>
      </c>
      <c r="E11" s="54">
        <v>2</v>
      </c>
      <c r="F11" s="56">
        <v>0.5</v>
      </c>
      <c r="G11" s="57">
        <v>1</v>
      </c>
      <c r="H11" s="54">
        <v>2</v>
      </c>
      <c r="I11" s="56">
        <v>0.5</v>
      </c>
      <c r="J11" s="57">
        <v>15</v>
      </c>
      <c r="K11" s="46"/>
      <c r="L11" s="49"/>
      <c r="M11" s="48"/>
      <c r="N11" s="46"/>
      <c r="O11" s="47"/>
      <c r="P11" s="48"/>
      <c r="Q11" s="54">
        <f t="shared" ref="Q11:S12" si="4">E11+H11+K11+N11</f>
        <v>4</v>
      </c>
      <c r="R11" s="50">
        <f t="shared" si="4"/>
        <v>1</v>
      </c>
      <c r="S11" s="46">
        <f t="shared" si="4"/>
        <v>16</v>
      </c>
      <c r="T11" s="51">
        <f>Q11/Q21</f>
        <v>0.1</v>
      </c>
    </row>
    <row r="12" spans="1:20" ht="29.5" customHeight="1" thickBot="1" x14ac:dyDescent="0.35">
      <c r="A12" s="106">
        <v>2</v>
      </c>
      <c r="B12" s="106" t="s">
        <v>24</v>
      </c>
      <c r="C12" s="3" t="s">
        <v>25</v>
      </c>
      <c r="D12" s="107" t="s">
        <v>27</v>
      </c>
      <c r="E12" s="69"/>
      <c r="F12" s="73"/>
      <c r="G12" s="76"/>
      <c r="H12" s="75">
        <v>6</v>
      </c>
      <c r="I12" s="74">
        <v>1.5</v>
      </c>
      <c r="J12" s="79">
        <v>18</v>
      </c>
      <c r="K12" s="69"/>
      <c r="L12" s="73"/>
      <c r="M12" s="76"/>
      <c r="N12" s="75"/>
      <c r="O12" s="78"/>
      <c r="P12" s="79"/>
      <c r="Q12" s="69">
        <f t="shared" si="4"/>
        <v>6</v>
      </c>
      <c r="R12" s="116">
        <f t="shared" si="4"/>
        <v>1.5</v>
      </c>
      <c r="S12" s="69">
        <f t="shared" si="4"/>
        <v>18</v>
      </c>
      <c r="T12" s="71">
        <f>Q12/Q21</f>
        <v>0.15</v>
      </c>
    </row>
    <row r="13" spans="1:20" ht="89.15" customHeight="1" thickBot="1" x14ac:dyDescent="0.35">
      <c r="A13" s="106"/>
      <c r="B13" s="106"/>
      <c r="C13" s="5" t="s">
        <v>26</v>
      </c>
      <c r="D13" s="108"/>
      <c r="E13" s="70"/>
      <c r="F13" s="74"/>
      <c r="G13" s="77"/>
      <c r="H13" s="75"/>
      <c r="I13" s="74"/>
      <c r="J13" s="79"/>
      <c r="K13" s="70"/>
      <c r="L13" s="74"/>
      <c r="M13" s="77"/>
      <c r="N13" s="75"/>
      <c r="O13" s="78"/>
      <c r="P13" s="79"/>
      <c r="Q13" s="70"/>
      <c r="R13" s="117"/>
      <c r="S13" s="70"/>
      <c r="T13" s="72"/>
    </row>
    <row r="14" spans="1:20" ht="45" customHeight="1" x14ac:dyDescent="0.3">
      <c r="A14" s="64">
        <v>3</v>
      </c>
      <c r="B14" s="64" t="s">
        <v>28</v>
      </c>
      <c r="C14" s="3" t="s">
        <v>20</v>
      </c>
      <c r="D14" s="122" t="s">
        <v>35</v>
      </c>
      <c r="E14" s="91">
        <v>4</v>
      </c>
      <c r="F14" s="93">
        <v>1</v>
      </c>
      <c r="G14" s="82">
        <v>4</v>
      </c>
      <c r="H14" s="91">
        <v>2</v>
      </c>
      <c r="I14" s="93">
        <v>0.5</v>
      </c>
      <c r="J14" s="82">
        <v>4</v>
      </c>
      <c r="K14" s="91"/>
      <c r="L14" s="93"/>
      <c r="M14" s="82"/>
      <c r="N14" s="91"/>
      <c r="O14" s="80"/>
      <c r="P14" s="82"/>
      <c r="Q14" s="97">
        <f>E14+H14+K14+N14</f>
        <v>6</v>
      </c>
      <c r="R14" s="100">
        <f>F14+I14+L14+O14</f>
        <v>1.5</v>
      </c>
      <c r="S14" s="91">
        <f>G14+J14+M14+P14</f>
        <v>8</v>
      </c>
      <c r="T14" s="118">
        <f>Q14/Q21</f>
        <v>0.15</v>
      </c>
    </row>
    <row r="15" spans="1:20" ht="29.5" customHeight="1" x14ac:dyDescent="0.3">
      <c r="A15" s="65"/>
      <c r="B15" s="65"/>
      <c r="C15" s="5" t="s">
        <v>29</v>
      </c>
      <c r="D15" s="123"/>
      <c r="E15" s="75"/>
      <c r="F15" s="73"/>
      <c r="G15" s="79"/>
      <c r="H15" s="75"/>
      <c r="I15" s="73"/>
      <c r="J15" s="79"/>
      <c r="K15" s="75"/>
      <c r="L15" s="73"/>
      <c r="M15" s="79"/>
      <c r="N15" s="75"/>
      <c r="O15" s="78"/>
      <c r="P15" s="79"/>
      <c r="Q15" s="98"/>
      <c r="R15" s="101"/>
      <c r="S15" s="75"/>
      <c r="T15" s="125"/>
    </row>
    <row r="16" spans="1:20" ht="29.5" customHeight="1" x14ac:dyDescent="0.3">
      <c r="A16" s="65"/>
      <c r="B16" s="65"/>
      <c r="C16" s="5" t="s">
        <v>30</v>
      </c>
      <c r="D16" s="123"/>
      <c r="E16" s="75"/>
      <c r="F16" s="73"/>
      <c r="G16" s="79"/>
      <c r="H16" s="75"/>
      <c r="I16" s="73"/>
      <c r="J16" s="79"/>
      <c r="K16" s="75"/>
      <c r="L16" s="73"/>
      <c r="M16" s="79"/>
      <c r="N16" s="75"/>
      <c r="O16" s="78"/>
      <c r="P16" s="79"/>
      <c r="Q16" s="98"/>
      <c r="R16" s="101"/>
      <c r="S16" s="75"/>
      <c r="T16" s="125"/>
    </row>
    <row r="17" spans="1:20" ht="29.5" customHeight="1" x14ac:dyDescent="0.3">
      <c r="A17" s="65"/>
      <c r="B17" s="65"/>
      <c r="C17" s="5" t="s">
        <v>31</v>
      </c>
      <c r="D17" s="123"/>
      <c r="E17" s="75"/>
      <c r="F17" s="73"/>
      <c r="G17" s="79"/>
      <c r="H17" s="75"/>
      <c r="I17" s="73"/>
      <c r="J17" s="79"/>
      <c r="K17" s="75"/>
      <c r="L17" s="73"/>
      <c r="M17" s="79"/>
      <c r="N17" s="75"/>
      <c r="O17" s="78"/>
      <c r="P17" s="79"/>
      <c r="Q17" s="98"/>
      <c r="R17" s="101"/>
      <c r="S17" s="75"/>
      <c r="T17" s="125"/>
    </row>
    <row r="18" spans="1:20" ht="80.5" customHeight="1" thickBot="1" x14ac:dyDescent="0.35">
      <c r="A18" s="65"/>
      <c r="B18" s="65"/>
      <c r="C18" s="6" t="s">
        <v>21</v>
      </c>
      <c r="D18" s="124"/>
      <c r="E18" s="92"/>
      <c r="F18" s="94"/>
      <c r="G18" s="83"/>
      <c r="H18" s="92"/>
      <c r="I18" s="94"/>
      <c r="J18" s="83"/>
      <c r="K18" s="92"/>
      <c r="L18" s="94"/>
      <c r="M18" s="83"/>
      <c r="N18" s="92"/>
      <c r="O18" s="81"/>
      <c r="P18" s="83"/>
      <c r="Q18" s="99"/>
      <c r="R18" s="102"/>
      <c r="S18" s="92"/>
      <c r="T18" s="119"/>
    </row>
    <row r="19" spans="1:20" ht="85" customHeight="1" thickBot="1" x14ac:dyDescent="0.35">
      <c r="A19" s="87"/>
      <c r="B19" s="87"/>
      <c r="C19" s="4" t="s">
        <v>34</v>
      </c>
      <c r="D19" s="53" t="s">
        <v>36</v>
      </c>
      <c r="E19" s="23">
        <v>4</v>
      </c>
      <c r="F19" s="24">
        <v>1</v>
      </c>
      <c r="G19" s="25">
        <v>4</v>
      </c>
      <c r="H19" s="23"/>
      <c r="I19" s="24"/>
      <c r="J19" s="25"/>
      <c r="K19" s="23"/>
      <c r="L19" s="24"/>
      <c r="M19" s="25"/>
      <c r="N19" s="23"/>
      <c r="O19" s="32"/>
      <c r="P19" s="25"/>
      <c r="Q19" s="54">
        <f t="shared" ref="Q19:S20" si="5">E19+H19+K19+N19</f>
        <v>4</v>
      </c>
      <c r="R19" s="55">
        <f t="shared" si="5"/>
        <v>1</v>
      </c>
      <c r="S19" s="54">
        <f t="shared" si="5"/>
        <v>4</v>
      </c>
      <c r="T19" s="51">
        <f>Q19/Q21</f>
        <v>0.1</v>
      </c>
    </row>
    <row r="20" spans="1:20" ht="142" customHeight="1" thickBot="1" x14ac:dyDescent="0.35">
      <c r="A20" s="44">
        <v>4</v>
      </c>
      <c r="B20" s="44" t="s">
        <v>32</v>
      </c>
      <c r="C20" s="4" t="s">
        <v>33</v>
      </c>
      <c r="D20" s="26" t="s">
        <v>37</v>
      </c>
      <c r="E20" s="23">
        <v>6</v>
      </c>
      <c r="F20" s="31">
        <v>1.5</v>
      </c>
      <c r="G20" s="25">
        <v>6</v>
      </c>
      <c r="H20" s="23"/>
      <c r="I20" s="24"/>
      <c r="J20" s="25"/>
      <c r="K20" s="23"/>
      <c r="L20" s="31"/>
      <c r="M20" s="25"/>
      <c r="N20" s="23"/>
      <c r="O20" s="32"/>
      <c r="P20" s="25"/>
      <c r="Q20" s="23">
        <f t="shared" si="5"/>
        <v>6</v>
      </c>
      <c r="R20" s="36">
        <f t="shared" si="5"/>
        <v>1.5</v>
      </c>
      <c r="S20" s="23">
        <f t="shared" si="5"/>
        <v>6</v>
      </c>
      <c r="T20" s="52">
        <f>Q20/Q21</f>
        <v>0.15</v>
      </c>
    </row>
    <row r="21" spans="1:20" ht="40.5" customHeight="1" thickBot="1" x14ac:dyDescent="0.35">
      <c r="A21" s="103" t="s">
        <v>13</v>
      </c>
      <c r="B21" s="104"/>
      <c r="C21" s="104"/>
      <c r="D21" s="105"/>
      <c r="E21" s="37">
        <f>SUM(E6:E20)</f>
        <v>16</v>
      </c>
      <c r="F21" s="38"/>
      <c r="G21" s="39">
        <f>SUM(G6:G20)</f>
        <v>15</v>
      </c>
      <c r="H21" s="37">
        <f>SUM(H6:H20)</f>
        <v>24</v>
      </c>
      <c r="I21" s="38"/>
      <c r="J21" s="39">
        <f>SUM(J6:J20)</f>
        <v>75</v>
      </c>
      <c r="K21" s="37">
        <f>SUM(K6:K20)</f>
        <v>0</v>
      </c>
      <c r="L21" s="38"/>
      <c r="M21" s="39">
        <f>SUM(M6:M20)</f>
        <v>0</v>
      </c>
      <c r="N21" s="37">
        <f>SUM(N6:N20)</f>
        <v>0</v>
      </c>
      <c r="O21" s="38"/>
      <c r="P21" s="39">
        <f>SUM(P6:P20)</f>
        <v>0</v>
      </c>
      <c r="Q21" s="40">
        <f>SUM(Q6:Q20)</f>
        <v>40</v>
      </c>
      <c r="R21" s="41">
        <f>SUM(R6:R20)</f>
        <v>10</v>
      </c>
      <c r="S21" s="42">
        <f>SUM(S6:S20)</f>
        <v>90</v>
      </c>
      <c r="T21" s="43">
        <f>SUM(T6:T20)</f>
        <v>1</v>
      </c>
    </row>
    <row r="22" spans="1:20" ht="40.5" customHeight="1" thickBot="1" x14ac:dyDescent="0.35">
      <c r="A22" s="103" t="s">
        <v>14</v>
      </c>
      <c r="B22" s="104"/>
      <c r="C22" s="104"/>
      <c r="D22" s="105"/>
      <c r="E22" s="66">
        <f>(E23/10)</f>
        <v>0.4</v>
      </c>
      <c r="F22" s="67"/>
      <c r="G22" s="68"/>
      <c r="H22" s="66">
        <f>(H23/10)</f>
        <v>0.6</v>
      </c>
      <c r="I22" s="67"/>
      <c r="J22" s="68"/>
      <c r="K22" s="66">
        <f>(K23/10)</f>
        <v>0</v>
      </c>
      <c r="L22" s="67"/>
      <c r="M22" s="68"/>
      <c r="N22" s="66">
        <f>(N23/10)</f>
        <v>0</v>
      </c>
      <c r="O22" s="67"/>
      <c r="P22" s="68"/>
      <c r="Q22" s="7"/>
      <c r="R22" s="9">
        <f>E22+H22+K22+N22</f>
        <v>1</v>
      </c>
      <c r="S22" s="8"/>
      <c r="T22" s="10"/>
    </row>
    <row r="23" spans="1:20" ht="13.5" thickBot="1" x14ac:dyDescent="0.35">
      <c r="A23" s="103" t="s">
        <v>15</v>
      </c>
      <c r="B23" s="104"/>
      <c r="C23" s="104"/>
      <c r="D23" s="105"/>
      <c r="E23" s="84">
        <f>SUM(F6:F20)</f>
        <v>4</v>
      </c>
      <c r="F23" s="85"/>
      <c r="G23" s="86"/>
      <c r="H23" s="88">
        <f>SUM(I6:I20)</f>
        <v>6</v>
      </c>
      <c r="I23" s="89"/>
      <c r="J23" s="90"/>
      <c r="K23" s="88">
        <f>SUM(L6:L20)</f>
        <v>0</v>
      </c>
      <c r="L23" s="89"/>
      <c r="M23" s="90"/>
      <c r="N23" s="88">
        <f>SUM(O6:O20)</f>
        <v>0</v>
      </c>
      <c r="O23" s="89"/>
      <c r="P23" s="90"/>
      <c r="Q23" s="11"/>
      <c r="R23" s="12">
        <v>10</v>
      </c>
      <c r="S23" s="12"/>
      <c r="T23" s="13"/>
    </row>
  </sheetData>
  <mergeCells count="85">
    <mergeCell ref="T14:T18"/>
    <mergeCell ref="B14:B19"/>
    <mergeCell ref="D14:D18"/>
    <mergeCell ref="E14:E18"/>
    <mergeCell ref="F14:F18"/>
    <mergeCell ref="G14:G18"/>
    <mergeCell ref="H14:H18"/>
    <mergeCell ref="I14:I18"/>
    <mergeCell ref="J14:J18"/>
    <mergeCell ref="K14:K18"/>
    <mergeCell ref="L14:L18"/>
    <mergeCell ref="M14:M18"/>
    <mergeCell ref="N14:N18"/>
    <mergeCell ref="C9:C10"/>
    <mergeCell ref="B6:B11"/>
    <mergeCell ref="A6:A11"/>
    <mergeCell ref="C6:C8"/>
    <mergeCell ref="S14:S18"/>
    <mergeCell ref="T9:T10"/>
    <mergeCell ref="G12:G13"/>
    <mergeCell ref="Q12:Q13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J12:J13"/>
    <mergeCell ref="K12:K13"/>
    <mergeCell ref="L12:L13"/>
    <mergeCell ref="A23:D23"/>
    <mergeCell ref="A1:T1"/>
    <mergeCell ref="A2:T2"/>
    <mergeCell ref="A3:A5"/>
    <mergeCell ref="B3:B5"/>
    <mergeCell ref="C3:C5"/>
    <mergeCell ref="D3:D5"/>
    <mergeCell ref="E3:P3"/>
    <mergeCell ref="E4:G4"/>
    <mergeCell ref="H4:J4"/>
    <mergeCell ref="K4:M4"/>
    <mergeCell ref="N4:P4"/>
    <mergeCell ref="D9:D10"/>
    <mergeCell ref="R3:R5"/>
    <mergeCell ref="A21:D21"/>
    <mergeCell ref="R12:R13"/>
    <mergeCell ref="A22:D22"/>
    <mergeCell ref="A12:A13"/>
    <mergeCell ref="B12:B13"/>
    <mergeCell ref="D12:D13"/>
    <mergeCell ref="E12:E13"/>
    <mergeCell ref="A14:A19"/>
    <mergeCell ref="E23:G23"/>
    <mergeCell ref="S3:S5"/>
    <mergeCell ref="Q3:Q4"/>
    <mergeCell ref="H23:J23"/>
    <mergeCell ref="K23:M23"/>
    <mergeCell ref="N23:P23"/>
    <mergeCell ref="E9:E10"/>
    <mergeCell ref="F9:F10"/>
    <mergeCell ref="G9:G10"/>
    <mergeCell ref="Q9:Q10"/>
    <mergeCell ref="R9:R10"/>
    <mergeCell ref="S9:S10"/>
    <mergeCell ref="Q14:Q18"/>
    <mergeCell ref="R14:R18"/>
    <mergeCell ref="T3:T5"/>
    <mergeCell ref="E22:G22"/>
    <mergeCell ref="H22:J22"/>
    <mergeCell ref="K22:M22"/>
    <mergeCell ref="N22:P22"/>
    <mergeCell ref="S12:S13"/>
    <mergeCell ref="T12:T13"/>
    <mergeCell ref="F12:F13"/>
    <mergeCell ref="H12:H13"/>
    <mergeCell ref="I12:I13"/>
    <mergeCell ref="M12:M13"/>
    <mergeCell ref="N12:N13"/>
    <mergeCell ref="O12:O13"/>
    <mergeCell ref="P12:P13"/>
    <mergeCell ref="O14:O18"/>
    <mergeCell ref="P14:P18"/>
  </mergeCell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Bước 12345 6789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2020-12-01T15:04:06Z</cp:lastPrinted>
  <dcterms:created xsi:type="dcterms:W3CDTF">2020-11-15T10:25:02Z</dcterms:created>
  <dcterms:modified xsi:type="dcterms:W3CDTF">2022-01-06T15:47:51Z</dcterms:modified>
</cp:coreProperties>
</file>